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1160"/>
  </bookViews>
  <sheets>
    <sheet name="073" sheetId="1" r:id="rId1"/>
  </sheets>
  <definedNames>
    <definedName name="_xlnm.Print_Area" localSheetId="0">'073'!$A$1:$AW$167</definedName>
  </definedNames>
  <calcPr calcId="191029"/>
</workbook>
</file>

<file path=xl/calcChain.xml><?xml version="1.0" encoding="utf-8"?>
<calcChain xmlns="http://schemas.openxmlformats.org/spreadsheetml/2006/main">
  <c r="AL99" i="1"/>
  <c r="AJ99"/>
  <c r="AH99"/>
  <c r="BA94"/>
  <c r="V94"/>
  <c r="X94"/>
  <c r="AF94"/>
  <c r="BA93"/>
  <c r="V93"/>
  <c r="X93"/>
  <c r="AF93"/>
  <c r="BA92"/>
  <c r="V92"/>
  <c r="X92"/>
  <c r="AF92"/>
  <c r="AD113"/>
  <c r="X113"/>
  <c r="Z113"/>
  <c r="AD112"/>
  <c r="Z112"/>
  <c r="AD111"/>
  <c r="X111"/>
  <c r="Z111"/>
  <c r="Z87"/>
  <c r="X87"/>
  <c r="AD87"/>
  <c r="Z88"/>
  <c r="X88"/>
  <c r="AF88"/>
  <c r="AD88"/>
  <c r="Z89"/>
  <c r="AD89"/>
  <c r="Z90"/>
  <c r="X90"/>
  <c r="AF90"/>
  <c r="AD90"/>
  <c r="Z91"/>
  <c r="AD91"/>
  <c r="X91"/>
  <c r="AD86"/>
  <c r="Z86"/>
  <c r="Z99"/>
  <c r="Z100"/>
  <c r="Z114"/>
  <c r="AB114"/>
  <c r="AD114"/>
  <c r="T95"/>
  <c r="T96"/>
  <c r="T97"/>
  <c r="T98"/>
  <c r="T99"/>
  <c r="V91"/>
  <c r="AB99"/>
  <c r="T115"/>
  <c r="BA91"/>
  <c r="BA90"/>
  <c r="V90"/>
  <c r="BA89"/>
  <c r="V89"/>
  <c r="BA88"/>
  <c r="V88"/>
  <c r="BA87"/>
  <c r="V87"/>
  <c r="AF87"/>
  <c r="BA86"/>
  <c r="V86"/>
  <c r="V99"/>
  <c r="AD99"/>
  <c r="AF91"/>
  <c r="X89"/>
  <c r="AF89"/>
  <c r="X95"/>
  <c r="AF95"/>
  <c r="X96"/>
  <c r="AF96"/>
  <c r="X97"/>
  <c r="AF97"/>
  <c r="X98"/>
  <c r="AF98"/>
  <c r="BA127"/>
  <c r="AV127"/>
  <c r="AT127"/>
  <c r="AR127"/>
  <c r="AP127"/>
  <c r="AN127"/>
  <c r="AL127"/>
  <c r="AJ127"/>
  <c r="AH127"/>
  <c r="AD127"/>
  <c r="AB127"/>
  <c r="Z127"/>
  <c r="Z128"/>
  <c r="T127"/>
  <c r="BA116"/>
  <c r="V116"/>
  <c r="BA115"/>
  <c r="BA114"/>
  <c r="AV114"/>
  <c r="AT114"/>
  <c r="AR114"/>
  <c r="AP114"/>
  <c r="AN114"/>
  <c r="AL114"/>
  <c r="AL115"/>
  <c r="AJ114"/>
  <c r="AH114"/>
  <c r="T114"/>
  <c r="BA113"/>
  <c r="V113"/>
  <c r="AF113"/>
  <c r="BA112"/>
  <c r="X112"/>
  <c r="AF112"/>
  <c r="V112"/>
  <c r="BA111"/>
  <c r="V111"/>
  <c r="AF111"/>
  <c r="BA110"/>
  <c r="X110"/>
  <c r="V110"/>
  <c r="BA109"/>
  <c r="X109"/>
  <c r="V109"/>
  <c r="AF109"/>
  <c r="BA108"/>
  <c r="X108"/>
  <c r="X114"/>
  <c r="V108"/>
  <c r="V114"/>
  <c r="V115"/>
  <c r="BA107"/>
  <c r="BA106"/>
  <c r="AV106"/>
  <c r="AV115"/>
  <c r="AT106"/>
  <c r="AR106"/>
  <c r="AR115"/>
  <c r="AP106"/>
  <c r="AP115"/>
  <c r="AN106"/>
  <c r="AL106"/>
  <c r="AJ106"/>
  <c r="AJ115"/>
  <c r="AH106"/>
  <c r="AD106"/>
  <c r="AD115"/>
  <c r="AB106"/>
  <c r="AB115"/>
  <c r="AB128"/>
  <c r="Z106"/>
  <c r="Z115"/>
  <c r="T106"/>
  <c r="BA105"/>
  <c r="X105"/>
  <c r="V105"/>
  <c r="BA104"/>
  <c r="X104"/>
  <c r="X106"/>
  <c r="X115"/>
  <c r="V104"/>
  <c r="BA103"/>
  <c r="BA102"/>
  <c r="AZ129"/>
  <c r="AZ130"/>
  <c r="AY129"/>
  <c r="AX130"/>
  <c r="AX129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95"/>
  <c r="BA96"/>
  <c r="BA97"/>
  <c r="BA98"/>
  <c r="BA99"/>
  <c r="BA100"/>
  <c r="BA101"/>
  <c r="BA117"/>
  <c r="BA118"/>
  <c r="BA119"/>
  <c r="BA131"/>
  <c r="BA132"/>
  <c r="BA55"/>
  <c r="X129"/>
  <c r="AF129"/>
  <c r="V101"/>
  <c r="Z60"/>
  <c r="AB60"/>
  <c r="AD60"/>
  <c r="AH60"/>
  <c r="AJ60"/>
  <c r="AL60"/>
  <c r="AN60"/>
  <c r="AP60"/>
  <c r="AR60"/>
  <c r="AT60"/>
  <c r="AV60"/>
  <c r="T60"/>
  <c r="AJ119"/>
  <c r="AH119"/>
  <c r="AF119"/>
  <c r="AD119"/>
  <c r="AB119"/>
  <c r="Z119"/>
  <c r="X118"/>
  <c r="X119"/>
  <c r="AV99"/>
  <c r="AT99"/>
  <c r="AR99"/>
  <c r="AR100"/>
  <c r="AP99"/>
  <c r="AN99"/>
  <c r="AN100"/>
  <c r="AV84"/>
  <c r="AT84"/>
  <c r="AR84"/>
  <c r="AP84"/>
  <c r="AN84"/>
  <c r="AL84"/>
  <c r="AJ84"/>
  <c r="AJ100"/>
  <c r="AH84"/>
  <c r="AD84"/>
  <c r="AD100"/>
  <c r="AB84"/>
  <c r="Z84"/>
  <c r="X83"/>
  <c r="AF83"/>
  <c r="T83"/>
  <c r="X82"/>
  <c r="AF82"/>
  <c r="T82"/>
  <c r="X81"/>
  <c r="AF81"/>
  <c r="T81"/>
  <c r="X80"/>
  <c r="AF80"/>
  <c r="T80"/>
  <c r="X79"/>
  <c r="AF79"/>
  <c r="T79"/>
  <c r="X78"/>
  <c r="AF78"/>
  <c r="T78"/>
  <c r="X77"/>
  <c r="AF77"/>
  <c r="T77"/>
  <c r="X76"/>
  <c r="AF76"/>
  <c r="T76"/>
  <c r="X75"/>
  <c r="AF75"/>
  <c r="T75"/>
  <c r="X74"/>
  <c r="AF74"/>
  <c r="T74"/>
  <c r="X73"/>
  <c r="AF73"/>
  <c r="T73"/>
  <c r="X72"/>
  <c r="AF72"/>
  <c r="T72"/>
  <c r="X71"/>
  <c r="AF71"/>
  <c r="T71"/>
  <c r="X70"/>
  <c r="AF70"/>
  <c r="T70"/>
  <c r="X69"/>
  <c r="AF69"/>
  <c r="T69"/>
  <c r="X68"/>
  <c r="AF68"/>
  <c r="T68"/>
  <c r="X67"/>
  <c r="AF67"/>
  <c r="T67"/>
  <c r="X66"/>
  <c r="AF66"/>
  <c r="V62"/>
  <c r="V84"/>
  <c r="X62"/>
  <c r="V63"/>
  <c r="X63"/>
  <c r="V64"/>
  <c r="X64"/>
  <c r="X65"/>
  <c r="AF65"/>
  <c r="T66"/>
  <c r="T65"/>
  <c r="T84"/>
  <c r="X59"/>
  <c r="V59"/>
  <c r="X58"/>
  <c r="X60"/>
  <c r="V58"/>
  <c r="V60"/>
  <c r="AF64"/>
  <c r="BA130"/>
  <c r="AF104"/>
  <c r="BA129"/>
  <c r="V127"/>
  <c r="V106"/>
  <c r="AF58"/>
  <c r="AF59"/>
  <c r="AV100"/>
  <c r="AB100"/>
  <c r="AH100"/>
  <c r="AL100"/>
  <c r="AL128"/>
  <c r="AT100"/>
  <c r="AF105"/>
  <c r="AH115"/>
  <c r="AH128"/>
  <c r="X127"/>
  <c r="AP100"/>
  <c r="AF63"/>
  <c r="AT115"/>
  <c r="AF110"/>
  <c r="AN115"/>
  <c r="X84"/>
  <c r="AF127"/>
  <c r="AF106"/>
  <c r="AF60"/>
  <c r="AD128"/>
  <c r="AJ128"/>
  <c r="V100"/>
  <c r="V128"/>
  <c r="T100"/>
  <c r="T128"/>
  <c r="AF108"/>
  <c r="AF114"/>
  <c r="AF115"/>
  <c r="AF62"/>
  <c r="AF84"/>
  <c r="X86"/>
  <c r="AF86"/>
  <c r="AF99"/>
  <c r="AF100"/>
  <c r="X99"/>
  <c r="X100"/>
  <c r="X128"/>
  <c r="AF128"/>
</calcChain>
</file>

<file path=xl/sharedStrings.xml><?xml version="1.0" encoding="utf-8"?>
<sst xmlns="http://schemas.openxmlformats.org/spreadsheetml/2006/main" count="303" uniqueCount="198">
  <si>
    <t xml:space="preserve"> </t>
  </si>
  <si>
    <t>Херсонський державний університет</t>
  </si>
  <si>
    <t>Вересень</t>
  </si>
  <si>
    <t>Жовтень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</si>
  <si>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</si>
  <si>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</si>
  <si>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</si>
  <si>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</si>
  <si>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</si>
  <si>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</si>
  <si>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</si>
  <si>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</si>
  <si>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Екзамени</t>
  </si>
  <si>
    <t>Курсові роботи</t>
  </si>
  <si>
    <t>Семестр</t>
  </si>
  <si>
    <t>С</t>
  </si>
  <si>
    <t>А</t>
  </si>
  <si>
    <t>М.П.</t>
  </si>
  <si>
    <t xml:space="preserve">МІНІСТЕРСТВО ОСВІТИ І НАУКИ УКРАЇНИ </t>
  </si>
  <si>
    <t>Пв</t>
  </si>
  <si>
    <t>ПОЗНАЧЕННЯ:</t>
  </si>
  <si>
    <t>Курс</t>
  </si>
  <si>
    <t>Назва практики</t>
  </si>
  <si>
    <t>Тижні</t>
  </si>
  <si>
    <t>Виробнича</t>
  </si>
  <si>
    <t>Шифр за ОПП</t>
  </si>
  <si>
    <t xml:space="preserve">Розподіл за семестрами </t>
  </si>
  <si>
    <t>Заліки</t>
  </si>
  <si>
    <t>Кількість годин</t>
  </si>
  <si>
    <t>Загальний обсяг</t>
  </si>
  <si>
    <t>Всього</t>
  </si>
  <si>
    <t>у тому числі:</t>
  </si>
  <si>
    <t>лекції</t>
  </si>
  <si>
    <t>лабораторні</t>
  </si>
  <si>
    <t>самостійна робота</t>
  </si>
  <si>
    <t>практичні / семінарські</t>
  </si>
  <si>
    <t xml:space="preserve">Загальна кількість </t>
  </si>
  <si>
    <t>Кількість годин на тиждень</t>
  </si>
  <si>
    <t>Кількість екзаменів</t>
  </si>
  <si>
    <t>Кількість заліків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</si>
  <si>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</si>
  <si>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</si>
  <si>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</si>
  <si>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</si>
  <si>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</si>
  <si>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</si>
  <si>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</si>
  <si>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</si>
  <si>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</si>
  <si>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</si>
  <si>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</si>
  <si>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</si>
  <si>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</si>
  <si>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</si>
  <si>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1.2.15.</t>
  </si>
  <si>
    <t>1.2.16.</t>
  </si>
  <si>
    <t>Н А В Ч А Л Ь Н И Й   П Л А Н</t>
  </si>
  <si>
    <t>Усього</t>
  </si>
  <si>
    <t>Кількість кредитів ЄКTС</t>
  </si>
  <si>
    <t>аудиторних</t>
  </si>
  <si>
    <t xml:space="preserve">Розподіл годин на тиждень за курсами і семестрами </t>
  </si>
  <si>
    <t>семестри</t>
  </si>
  <si>
    <t>1.2. Дисципліни фундаментальної, природничо-наукової та загальноекономічної підготовки</t>
  </si>
  <si>
    <t xml:space="preserve">Виробнича практика </t>
  </si>
  <si>
    <t>Філософія та методологія науки</t>
  </si>
  <si>
    <t xml:space="preserve">Основи наукової комунікації іноземними мовами </t>
  </si>
  <si>
    <t>ЗАТВЕРДЖУЮ</t>
  </si>
  <si>
    <t>І курс</t>
  </si>
  <si>
    <t>1д</t>
  </si>
  <si>
    <t>п/к</t>
  </si>
  <si>
    <t xml:space="preserve">Аудиторних годин </t>
  </si>
  <si>
    <t>ІІ курс</t>
  </si>
  <si>
    <t>Б</t>
  </si>
  <si>
    <t xml:space="preserve">Ім </t>
  </si>
  <si>
    <t xml:space="preserve">ІІм </t>
  </si>
  <si>
    <t xml:space="preserve">Факультативні курси </t>
  </si>
  <si>
    <t>Протокол засідання вченої ради ХДУ</t>
  </si>
  <si>
    <t xml:space="preserve">Іноземна мова </t>
  </si>
  <si>
    <t>3д</t>
  </si>
  <si>
    <r>
      <t xml:space="preserve">Термін навчання: </t>
    </r>
    <r>
      <rPr>
        <u/>
        <sz val="14"/>
        <rFont val="Times New Roman"/>
        <family val="1"/>
        <charset val="204"/>
      </rPr>
      <t>1 рік 4 місяці</t>
    </r>
  </si>
  <si>
    <t>1. Обов'язкові компоненти освітньої програми</t>
  </si>
  <si>
    <t>Цикл загальної підготовки</t>
  </si>
  <si>
    <t>Цикл професійної підготовки</t>
  </si>
  <si>
    <t>Загальний обсяг:</t>
  </si>
  <si>
    <t>2. Вибіркові компоненти освітньої програми</t>
  </si>
  <si>
    <t xml:space="preserve">Форма атестації </t>
  </si>
  <si>
    <t>_____________Олександр СПІВАКОВСЬКИЙ</t>
  </si>
  <si>
    <t>від "____"_______2020 року №_____</t>
  </si>
  <si>
    <t>Ректор університету</t>
  </si>
  <si>
    <t>НАЗВА КОМПОНЕНТИ</t>
  </si>
  <si>
    <r>
      <t xml:space="preserve">на основі </t>
    </r>
    <r>
      <rPr>
        <u/>
        <sz val="14"/>
        <rFont val="Times New Roman"/>
        <family val="1"/>
        <charset val="204"/>
      </rPr>
      <t>СВО "бакалавр"</t>
    </r>
  </si>
  <si>
    <t>Назва компонент</t>
  </si>
  <si>
    <t>Проректор з навчальної та науково-педагогічної роботи ____________________ Наталія ТЮХТЕНКО</t>
  </si>
  <si>
    <t>Атестація здобувачів вищої освіти</t>
  </si>
  <si>
    <t>Дисципліна вільного вибору студента 1</t>
  </si>
  <si>
    <t>Дисципліна вільного вибору студента 2</t>
  </si>
  <si>
    <t>2д</t>
  </si>
  <si>
    <t>Дисципліна вільного вибору студента 3</t>
  </si>
  <si>
    <t>Дисципліна вільного вибору студента 4</t>
  </si>
  <si>
    <t>Дисципліна вільного вибору студента 5</t>
  </si>
  <si>
    <t>Дисципліна вільного вибору студента 6</t>
  </si>
  <si>
    <t>Дисципліна вільного вибору студента 7</t>
  </si>
  <si>
    <t>Дисципліни вільного вибору</t>
  </si>
  <si>
    <t>1 семестр</t>
  </si>
  <si>
    <t>2 семестр</t>
  </si>
  <si>
    <t>3 семестр</t>
  </si>
  <si>
    <t xml:space="preserve">Дисципліна вільного </t>
  </si>
  <si>
    <t>вибору студента 2:</t>
  </si>
  <si>
    <t>вибору студента 1:</t>
  </si>
  <si>
    <t>вибору студента 5:</t>
  </si>
  <si>
    <t>віртуальному сайті ХДУ</t>
  </si>
  <si>
    <t xml:space="preserve">за електронним каталогом на </t>
  </si>
  <si>
    <t xml:space="preserve">Листопад </t>
  </si>
  <si>
    <t>Н</t>
  </si>
  <si>
    <r>
      <rPr>
        <b/>
        <sz val="11"/>
        <color indexed="10"/>
        <rFont val="Times New Roman"/>
        <family val="1"/>
        <charset val="204"/>
      </rPr>
      <t xml:space="preserve">14    </t>
    </r>
    <r>
      <rPr>
        <sz val="11"/>
        <color indexed="10"/>
        <rFont val="Times New Roman"/>
        <family val="1"/>
        <charset val="204"/>
      </rPr>
      <t xml:space="preserve">                   </t>
    </r>
    <r>
      <rPr>
        <sz val="11"/>
        <rFont val="Times New Roman"/>
        <family val="1"/>
        <charset val="204"/>
      </rPr>
      <t>17</t>
    </r>
  </si>
  <si>
    <r>
      <t xml:space="preserve">25  </t>
    </r>
    <r>
      <rPr>
        <sz val="11"/>
        <rFont val="Times New Roman"/>
        <family val="1"/>
        <charset val="204"/>
      </rPr>
      <t xml:space="preserve"> 26</t>
    </r>
  </si>
  <si>
    <r>
      <t xml:space="preserve">1 </t>
    </r>
    <r>
      <rPr>
        <sz val="11"/>
        <rFont val="Times New Roman"/>
        <family val="1"/>
        <charset val="204"/>
      </rPr>
      <t xml:space="preserve"> 2</t>
    </r>
  </si>
  <si>
    <r>
      <rPr>
        <b/>
        <sz val="11"/>
        <color indexed="10"/>
        <rFont val="Times New Roman"/>
        <family val="1"/>
        <charset val="204"/>
      </rPr>
      <t xml:space="preserve">7   </t>
    </r>
    <r>
      <rPr>
        <sz val="11"/>
        <rFont val="Times New Roman"/>
        <family val="1"/>
        <charset val="204"/>
      </rPr>
      <t xml:space="preserve">                9</t>
    </r>
  </si>
  <si>
    <t>*</t>
  </si>
  <si>
    <t>ГРАФІК ОСВІТНЬОГО ПРОЦЕСУ</t>
  </si>
  <si>
    <t xml:space="preserve"> ПРАКТИКА</t>
  </si>
  <si>
    <t xml:space="preserve"> АТЕСТАЦІЯ</t>
  </si>
  <si>
    <t xml:space="preserve"> ПЛАН ОСВІТНЬОГО ПРОЦЕСУ</t>
  </si>
  <si>
    <t>кількість днів в семестрі</t>
  </si>
  <si>
    <t>Ап</t>
  </si>
  <si>
    <t>Кваліфікаційна робота</t>
  </si>
  <si>
    <t>захист</t>
  </si>
  <si>
    <t>ОК 1</t>
  </si>
  <si>
    <t>ОК 2</t>
  </si>
  <si>
    <t>ОК 3</t>
  </si>
  <si>
    <t>ОК 4</t>
  </si>
  <si>
    <t>ОК 5</t>
  </si>
  <si>
    <t>ОК 6</t>
  </si>
  <si>
    <t>ОК 7</t>
  </si>
  <si>
    <t>ОК 8</t>
  </si>
  <si>
    <t>ВК 1</t>
  </si>
  <si>
    <t>ВК 2</t>
  </si>
  <si>
    <t>ВК 3</t>
  </si>
  <si>
    <t>ВК 4</t>
  </si>
  <si>
    <t>ВК 5</t>
  </si>
  <si>
    <t>ВК 6</t>
  </si>
  <si>
    <t>ВК 7</t>
  </si>
  <si>
    <t>ОК 10</t>
  </si>
  <si>
    <t>ОК 11</t>
  </si>
  <si>
    <t>Провідний фахівець навчально-методичного відділу ______________________  Тетяна ЗАЙЦЕВА</t>
  </si>
  <si>
    <r>
      <rPr>
        <b/>
        <sz val="14"/>
        <rFont val="Times New Roman"/>
        <family val="1"/>
        <charset val="204"/>
      </rPr>
      <t>за освітньо-професійною програмою</t>
    </r>
    <r>
      <rPr>
        <sz val="14"/>
        <rFont val="Times New Roman"/>
        <family val="1"/>
        <charset val="204"/>
      </rPr>
      <t xml:space="preserve"> </t>
    </r>
    <r>
      <rPr>
        <u/>
        <sz val="14"/>
        <rFont val="Times New Roman"/>
        <family val="1"/>
        <charset val="204"/>
      </rPr>
      <t>"Менеджмент"</t>
    </r>
  </si>
  <si>
    <r>
      <t xml:space="preserve">підготовки </t>
    </r>
    <r>
      <rPr>
        <u/>
        <sz val="14"/>
        <rFont val="Times New Roman"/>
        <family val="1"/>
        <charset val="204"/>
      </rPr>
      <t>магістра</t>
    </r>
    <r>
      <rPr>
        <sz val="14"/>
        <rFont val="Times New Roman"/>
        <family val="1"/>
        <charset val="204"/>
      </rPr>
      <t xml:space="preserve">, </t>
    </r>
  </si>
  <si>
    <r>
      <t>спеціальності 073 Менеджмент</t>
    </r>
    <r>
      <rPr>
        <u/>
        <sz val="14"/>
        <rFont val="Times New Roman"/>
        <family val="1"/>
        <charset val="204"/>
      </rPr>
      <t>,</t>
    </r>
  </si>
  <si>
    <r>
      <t>галузі знань 07 Управління та адміністрування</t>
    </r>
    <r>
      <rPr>
        <u/>
        <sz val="14"/>
        <rFont val="Times New Roman"/>
        <family val="1"/>
        <charset val="204"/>
      </rPr>
      <t xml:space="preserve">, </t>
    </r>
  </si>
  <si>
    <r>
      <rPr>
        <b/>
        <sz val="14"/>
        <rFont val="Times New Roman"/>
        <family val="1"/>
        <charset val="204"/>
      </rPr>
      <t>Освітня кваліфікація</t>
    </r>
    <r>
      <rPr>
        <sz val="14"/>
        <rFont val="Times New Roman"/>
        <family val="1"/>
        <charset val="204"/>
      </rPr>
      <t xml:space="preserve">: </t>
    </r>
    <r>
      <rPr>
        <u/>
        <sz val="14"/>
        <rFont val="Times New Roman"/>
        <family val="1"/>
        <charset val="204"/>
      </rPr>
      <t>магістр менеджменту</t>
    </r>
  </si>
  <si>
    <r>
      <rPr>
        <b/>
        <sz val="14"/>
        <rFont val="Times New Roman"/>
        <family val="1"/>
        <charset val="204"/>
      </rPr>
      <t>Професійна кваліфікація</t>
    </r>
    <r>
      <rPr>
        <sz val="14"/>
        <rFont val="Times New Roman"/>
        <family val="1"/>
        <charset val="204"/>
      </rPr>
      <t>: не надається</t>
    </r>
  </si>
  <si>
    <t>спеціалізація: Бізнес-адміністрування / Управління навчальним закладом (за типом)/Управління закладами охорони здоров’я</t>
  </si>
  <si>
    <t>Управління інноваційними проектами</t>
  </si>
  <si>
    <t xml:space="preserve">Менеджмент персоналу																					</t>
  </si>
  <si>
    <t xml:space="preserve">Інформаційні системи в менеджменті                                                                                                                                                                        </t>
  </si>
  <si>
    <t xml:space="preserve">Тайм-менеджмент </t>
  </si>
  <si>
    <t xml:space="preserve">Організація і планування бізнесу*                                                                                   </t>
  </si>
  <si>
    <t xml:space="preserve">Освітні технології**                                                           </t>
  </si>
  <si>
    <t xml:space="preserve">Правові засади галузі охорони здоров'я***          </t>
  </si>
  <si>
    <t>Дисципліна вільного вибору студента 3:</t>
  </si>
  <si>
    <t xml:space="preserve">Менеджмент організацій  *                                                                                                                                                                    </t>
  </si>
  <si>
    <t xml:space="preserve">Публічне управління та адміністрування *                                                                                                                                                        </t>
  </si>
  <si>
    <t>Інтелектуальна власність**</t>
  </si>
  <si>
    <t xml:space="preserve">Техніка управлінської діяльності керівника закладу освіти ** </t>
  </si>
  <si>
    <t xml:space="preserve">Управління якістю медичної допомоги  *** </t>
  </si>
  <si>
    <t>Державна і регіональна політика в галузі охорони здоров’я***</t>
  </si>
  <si>
    <t>Дисципліна вільного вибору студента 6:</t>
  </si>
  <si>
    <t xml:space="preserve">Маркетинговий менеджмент*                                                                                                                                                                    </t>
  </si>
  <si>
    <t>Дисципліна вільного вибору студента 4:</t>
  </si>
  <si>
    <t>Правові аспекти управління закладом освіти**</t>
  </si>
  <si>
    <t xml:space="preserve">Корпоративне управління*                                                                                                                                                               </t>
  </si>
  <si>
    <t xml:space="preserve">Маркетинг медичних послуг***     </t>
  </si>
  <si>
    <t xml:space="preserve">Управління навчальною та виховною діяльністю**   </t>
  </si>
  <si>
    <t xml:space="preserve">Управління закладом охорони здоров'я***       </t>
  </si>
  <si>
    <t>Дисципліна вільного вибору студента 7:</t>
  </si>
  <si>
    <t xml:space="preserve">Логістичний менеджмент  *                                                                                                                                                                 </t>
  </si>
  <si>
    <t xml:space="preserve">Педагогіка вищої школи ** </t>
  </si>
  <si>
    <t>Технології управлінської діяльності в галузі охорони здоров'я   ***</t>
  </si>
  <si>
    <t>Для отримання кваліфікації  керівник компаній вищої управлінської ланки за спеціалізацією "Бізнес-адміністрування" необхідно обрати дисципліни з *.</t>
  </si>
  <si>
    <t>Для отримання кваліфікації керівник навчального закладу (за типом ) за спеціалізацією "Управління навчальним закладом (за типом)" необхідно обрати дисципліни з **.</t>
  </si>
  <si>
    <t>Для отримання кваліфікації керівник закладу охорони здоров'я  за спеціалізацією "Управління закладом охорони здоров'я " необхідно обрати дисципліни з ***.</t>
  </si>
  <si>
    <t>Гарант освітньої програми ______________________________________________(Ніна ШАШКОВА)</t>
  </si>
  <si>
    <t>Завідувач кафедри економіки, менеджменту і адміністрування________________(Юлія УШКАРЕНКО)</t>
  </si>
  <si>
    <t>Керівник навчально-методичного відділу ______________________________  (Галина ПОЛЯКОВА)</t>
  </si>
  <si>
    <t>навчальна сесія</t>
  </si>
  <si>
    <t>заліково-екзаменаційна сесія (у т.ч. ліквідація академічної заборгованості)</t>
  </si>
  <si>
    <t>атестація здобувачів вищої освіти;</t>
  </si>
  <si>
    <t>П</t>
  </si>
  <si>
    <t>практика:</t>
  </si>
  <si>
    <t xml:space="preserve">виробнича практика, </t>
  </si>
  <si>
    <t>теоретичні заняття проводяться в період сесії у суботу</t>
  </si>
  <si>
    <t>Переддипломна</t>
  </si>
  <si>
    <t>2д,3д</t>
  </si>
  <si>
    <t xml:space="preserve">Переддипломна практика </t>
  </si>
  <si>
    <t>ОК 9</t>
  </si>
  <si>
    <t xml:space="preserve">переддипломна практика </t>
  </si>
  <si>
    <t>Управління фінансами підприємств і організацій</t>
  </si>
  <si>
    <t>Соціальний менеджмент</t>
  </si>
</sst>
</file>

<file path=xl/styles.xml><?xml version="1.0" encoding="utf-8"?>
<styleSheet xmlns="http://schemas.openxmlformats.org/spreadsheetml/2006/main">
  <fonts count="40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color indexed="3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3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39" fillId="0" borderId="0"/>
  </cellStyleXfs>
  <cellXfs count="312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0" xfId="0" applyFont="1" applyFill="1"/>
    <xf numFmtId="0" fontId="9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15" fillId="0" borderId="5" xfId="0" applyFont="1" applyFill="1" applyBorder="1"/>
    <xf numFmtId="0" fontId="15" fillId="0" borderId="6" xfId="0" applyFont="1" applyFill="1" applyBorder="1"/>
    <xf numFmtId="0" fontId="15" fillId="0" borderId="7" xfId="0" applyFont="1" applyFill="1" applyBorder="1"/>
    <xf numFmtId="0" fontId="6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Fill="1"/>
    <xf numFmtId="0" fontId="10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34" fillId="0" borderId="0" xfId="0" applyFont="1" applyFill="1"/>
    <xf numFmtId="0" fontId="35" fillId="0" borderId="0" xfId="0" applyFont="1" applyFill="1" applyAlignment="1">
      <alignment horizontal="center"/>
    </xf>
    <xf numFmtId="0" fontId="36" fillId="0" borderId="0" xfId="0" applyFont="1" applyFill="1"/>
    <xf numFmtId="0" fontId="34" fillId="0" borderId="0" xfId="0" applyFont="1" applyFill="1" applyAlignment="1">
      <alignment horizontal="left"/>
    </xf>
    <xf numFmtId="0" fontId="26" fillId="0" borderId="0" xfId="0" applyFont="1" applyFill="1"/>
    <xf numFmtId="0" fontId="8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9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21" fillId="0" borderId="9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0" fontId="25" fillId="0" borderId="4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28" fillId="0" borderId="17" xfId="0" applyNumberFormat="1" applyFont="1" applyFill="1" applyBorder="1" applyAlignment="1">
      <alignment vertical="center"/>
    </xf>
    <xf numFmtId="0" fontId="29" fillId="0" borderId="18" xfId="0" applyNumberFormat="1" applyFont="1" applyFill="1" applyBorder="1" applyAlignment="1"/>
    <xf numFmtId="0" fontId="28" fillId="0" borderId="17" xfId="0" applyNumberFormat="1" applyFont="1" applyFill="1" applyBorder="1" applyAlignment="1">
      <alignment horizontal="center" vertical="center"/>
    </xf>
    <xf numFmtId="0" fontId="28" fillId="0" borderId="18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8" fillId="0" borderId="0" xfId="0" applyFont="1" applyFill="1"/>
    <xf numFmtId="0" fontId="29" fillId="0" borderId="18" xfId="0" applyNumberFormat="1" applyFont="1" applyFill="1" applyBorder="1" applyAlignment="1">
      <alignment vertical="center"/>
    </xf>
    <xf numFmtId="0" fontId="22" fillId="0" borderId="17" xfId="0" applyNumberFormat="1" applyFont="1" applyFill="1" applyBorder="1" applyAlignment="1">
      <alignment vertical="center"/>
    </xf>
    <xf numFmtId="0" fontId="22" fillId="0" borderId="17" xfId="0" applyNumberFormat="1" applyFont="1" applyFill="1" applyBorder="1" applyAlignment="1">
      <alignment horizontal="center" vertical="center"/>
    </xf>
    <xf numFmtId="0" fontId="22" fillId="0" borderId="18" xfId="0" applyNumberFormat="1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22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/>
    <xf numFmtId="0" fontId="8" fillId="0" borderId="22" xfId="0" applyFont="1" applyFill="1" applyBorder="1" applyAlignment="1">
      <alignment horizontal="center" vertical="center" textRotation="90"/>
    </xf>
    <xf numFmtId="0" fontId="8" fillId="0" borderId="23" xfId="0" applyFont="1" applyFill="1" applyBorder="1" applyAlignment="1">
      <alignment horizontal="center" vertical="center" textRotation="90"/>
    </xf>
    <xf numFmtId="0" fontId="8" fillId="0" borderId="2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8" fillId="0" borderId="23" xfId="0" applyFont="1" applyFill="1" applyBorder="1"/>
    <xf numFmtId="0" fontId="8" fillId="0" borderId="7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25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6" fillId="0" borderId="24" xfId="0" applyFont="1" applyFill="1" applyBorder="1"/>
    <xf numFmtId="0" fontId="38" fillId="0" borderId="24" xfId="0" applyFont="1" applyFill="1" applyBorder="1"/>
    <xf numFmtId="0" fontId="38" fillId="0" borderId="25" xfId="0" applyFont="1" applyFill="1" applyBorder="1"/>
    <xf numFmtId="0" fontId="28" fillId="0" borderId="24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/>
    </xf>
    <xf numFmtId="0" fontId="28" fillId="0" borderId="25" xfId="0" applyFont="1" applyFill="1" applyBorder="1" applyAlignment="1">
      <alignment horizontal="left" vertical="center"/>
    </xf>
    <xf numFmtId="0" fontId="28" fillId="0" borderId="0" xfId="0" applyFont="1" applyFill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left" vertical="center"/>
    </xf>
    <xf numFmtId="0" fontId="6" fillId="0" borderId="27" xfId="0" applyFont="1" applyFill="1" applyBorder="1"/>
    <xf numFmtId="0" fontId="38" fillId="0" borderId="26" xfId="0" applyFont="1" applyFill="1" applyBorder="1"/>
    <xf numFmtId="0" fontId="38" fillId="0" borderId="27" xfId="0" applyFont="1" applyFill="1" applyBorder="1"/>
    <xf numFmtId="0" fontId="38" fillId="0" borderId="28" xfId="0" applyFont="1" applyFill="1" applyBorder="1"/>
    <xf numFmtId="0" fontId="28" fillId="0" borderId="0" xfId="0" applyFont="1" applyFill="1" applyAlignment="1">
      <alignment vertical="center" wrapText="1"/>
    </xf>
    <xf numFmtId="0" fontId="38" fillId="0" borderId="0" xfId="0" applyFont="1" applyFill="1"/>
    <xf numFmtId="0" fontId="28" fillId="0" borderId="0" xfId="0" applyFont="1" applyFill="1" applyAlignment="1">
      <alignment horizontal="center" vertical="center" textRotation="90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textRotation="90" wrapText="1"/>
    </xf>
    <xf numFmtId="0" fontId="3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center" vertical="center" textRotation="90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textRotation="90" wrapText="1"/>
    </xf>
    <xf numFmtId="0" fontId="3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0" fillId="0" borderId="0" xfId="0" applyFont="1" applyFill="1"/>
    <xf numFmtId="0" fontId="30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/>
    </xf>
    <xf numFmtId="0" fontId="30" fillId="0" borderId="0" xfId="0" applyFont="1" applyFill="1" applyAlignment="1">
      <alignment horizontal="center" wrapText="1"/>
    </xf>
    <xf numFmtId="0" fontId="30" fillId="0" borderId="0" xfId="0" applyFont="1" applyFill="1" applyAlignment="1">
      <alignment horizontal="left"/>
    </xf>
    <xf numFmtId="0" fontId="7" fillId="0" borderId="0" xfId="0" applyFont="1" applyFill="1"/>
    <xf numFmtId="0" fontId="1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5" fillId="0" borderId="0" xfId="0" applyFont="1" applyFill="1"/>
    <xf numFmtId="0" fontId="1" fillId="2" borderId="0" xfId="0" applyFont="1" applyFill="1"/>
    <xf numFmtId="0" fontId="6" fillId="0" borderId="2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1" fillId="3" borderId="0" xfId="0" applyFont="1" applyFill="1"/>
    <xf numFmtId="0" fontId="33" fillId="0" borderId="24" xfId="0" applyFont="1" applyFill="1" applyBorder="1" applyAlignment="1">
      <alignment horizontal="left" vertical="center" wrapText="1"/>
    </xf>
    <xf numFmtId="0" fontId="0" fillId="0" borderId="0" xfId="0" applyFill="1"/>
    <xf numFmtId="0" fontId="28" fillId="0" borderId="24" xfId="0" applyFont="1" applyFill="1" applyBorder="1" applyAlignment="1">
      <alignment horizontal="left" vertical="center" wrapText="1"/>
    </xf>
    <xf numFmtId="0" fontId="29" fillId="0" borderId="25" xfId="0" applyFont="1" applyFill="1" applyBorder="1"/>
    <xf numFmtId="0" fontId="28" fillId="0" borderId="0" xfId="0" applyFont="1" applyFill="1" applyAlignment="1">
      <alignment wrapText="1"/>
    </xf>
    <xf numFmtId="0" fontId="29" fillId="0" borderId="0" xfId="0" applyFont="1" applyFill="1"/>
    <xf numFmtId="0" fontId="28" fillId="0" borderId="24" xfId="0" applyFont="1" applyFill="1" applyBorder="1" applyAlignment="1">
      <alignment horizontal="left" vertical="center"/>
    </xf>
    <xf numFmtId="0" fontId="28" fillId="0" borderId="24" xfId="0" applyFont="1" applyFill="1" applyBorder="1" applyAlignment="1">
      <alignment wrapText="1"/>
    </xf>
    <xf numFmtId="0" fontId="28" fillId="0" borderId="24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 wrapText="1"/>
    </xf>
    <xf numFmtId="0" fontId="29" fillId="0" borderId="18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6" fillId="0" borderId="33" xfId="0" applyFont="1" applyFill="1" applyBorder="1" applyAlignment="1">
      <alignment horizontal="center" vertical="center" textRotation="90" wrapText="1"/>
    </xf>
    <xf numFmtId="0" fontId="6" fillId="0" borderId="34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textRotation="90"/>
    </xf>
    <xf numFmtId="0" fontId="6" fillId="0" borderId="42" xfId="0" applyFont="1" applyFill="1" applyBorder="1" applyAlignment="1">
      <alignment horizontal="center" textRotation="90"/>
    </xf>
    <xf numFmtId="0" fontId="6" fillId="0" borderId="4" xfId="0" applyFont="1" applyFill="1" applyBorder="1" applyAlignment="1">
      <alignment horizontal="center" textRotation="90"/>
    </xf>
    <xf numFmtId="0" fontId="6" fillId="0" borderId="3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wrapText="1"/>
    </xf>
    <xf numFmtId="0" fontId="6" fillId="0" borderId="38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16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right" vertical="center" wrapText="1"/>
    </xf>
    <xf numFmtId="0" fontId="15" fillId="0" borderId="16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31" fillId="0" borderId="18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6" fillId="0" borderId="18" xfId="0" applyFont="1" applyFill="1" applyBorder="1"/>
    <xf numFmtId="0" fontId="20" fillId="0" borderId="15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7" fillId="3" borderId="17" xfId="0" applyFont="1" applyFill="1" applyBorder="1" applyAlignment="1">
      <alignment horizontal="center" vertical="center"/>
    </xf>
    <xf numFmtId="0" fontId="29" fillId="3" borderId="18" xfId="0" applyFont="1" applyFill="1" applyBorder="1"/>
    <xf numFmtId="0" fontId="0" fillId="0" borderId="3" xfId="0" applyFill="1" applyBorder="1" applyAlignment="1">
      <alignment horizontal="center" vertical="center"/>
    </xf>
    <xf numFmtId="16" fontId="6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left" vertical="center" wrapText="1"/>
    </xf>
    <xf numFmtId="0" fontId="31" fillId="0" borderId="19" xfId="0" applyFont="1" applyFill="1" applyBorder="1"/>
    <xf numFmtId="0" fontId="8" fillId="0" borderId="1" xfId="1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left" vertical="center" wrapText="1"/>
    </xf>
    <xf numFmtId="0" fontId="29" fillId="0" borderId="19" xfId="0" applyFont="1" applyFill="1" applyBorder="1"/>
    <xf numFmtId="0" fontId="6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/>
    </xf>
    <xf numFmtId="0" fontId="11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28" fillId="3" borderId="17" xfId="0" applyFont="1" applyFill="1" applyBorder="1" applyAlignment="1">
      <alignment horizontal="left" vertical="center" wrapText="1"/>
    </xf>
    <xf numFmtId="0" fontId="29" fillId="3" borderId="19" xfId="0" applyFont="1" applyFill="1" applyBorder="1"/>
    <xf numFmtId="0" fontId="6" fillId="0" borderId="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left" wrapText="1"/>
    </xf>
    <xf numFmtId="0" fontId="6" fillId="0" borderId="16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2" borderId="15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28" fillId="0" borderId="35" xfId="0" applyFont="1" applyFill="1" applyBorder="1" applyAlignment="1">
      <alignment wrapText="1"/>
    </xf>
    <xf numFmtId="0" fontId="29" fillId="0" borderId="16" xfId="0" applyFont="1" applyFill="1" applyBorder="1"/>
    <xf numFmtId="0" fontId="29" fillId="0" borderId="36" xfId="0" applyFont="1" applyFill="1" applyBorder="1"/>
    <xf numFmtId="0" fontId="30" fillId="0" borderId="35" xfId="0" applyFont="1" applyFill="1" applyBorder="1" applyAlignment="1">
      <alignment wrapText="1"/>
    </xf>
    <xf numFmtId="0" fontId="31" fillId="0" borderId="16" xfId="0" applyFont="1" applyFill="1" applyBorder="1"/>
    <xf numFmtId="0" fontId="31" fillId="0" borderId="36" xfId="0" applyFont="1" applyFill="1" applyBorder="1"/>
    <xf numFmtId="0" fontId="30" fillId="0" borderId="35" xfId="0" applyFont="1" applyFill="1" applyBorder="1" applyAlignment="1">
      <alignment horizontal="left" wrapText="1"/>
    </xf>
    <xf numFmtId="0" fontId="6" fillId="0" borderId="15" xfId="0" applyFont="1" applyFill="1" applyBorder="1" applyAlignment="1">
      <alignment horizontal="center" vertical="center" textRotation="90"/>
    </xf>
    <xf numFmtId="0" fontId="6" fillId="0" borderId="3" xfId="0" applyFont="1" applyFill="1" applyBorder="1" applyAlignment="1">
      <alignment horizontal="center" vertical="center" textRotation="90"/>
    </xf>
    <xf numFmtId="0" fontId="6" fillId="0" borderId="32" xfId="0" applyFont="1" applyFill="1" applyBorder="1" applyAlignment="1">
      <alignment horizontal="center" vertical="center" textRotation="90"/>
    </xf>
    <xf numFmtId="0" fontId="6" fillId="0" borderId="11" xfId="0" applyFont="1" applyFill="1" applyBorder="1" applyAlignment="1">
      <alignment horizontal="center" vertical="center" textRotation="90"/>
    </xf>
    <xf numFmtId="0" fontId="6" fillId="0" borderId="8" xfId="0" applyFont="1" applyFill="1" applyBorder="1" applyAlignment="1">
      <alignment horizontal="center" vertical="center" textRotation="90"/>
    </xf>
    <xf numFmtId="0" fontId="6" fillId="0" borderId="33" xfId="0" applyFont="1" applyFill="1" applyBorder="1" applyAlignment="1">
      <alignment horizontal="center" vertical="center" textRotation="90"/>
    </xf>
    <xf numFmtId="0" fontId="6" fillId="0" borderId="34" xfId="0" applyFont="1" applyFill="1" applyBorder="1" applyAlignment="1">
      <alignment horizontal="center" vertical="center" textRotation="90"/>
    </xf>
    <xf numFmtId="0" fontId="6" fillId="0" borderId="13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wrapText="1"/>
    </xf>
    <xf numFmtId="0" fontId="8" fillId="0" borderId="31" xfId="0" applyFont="1" applyFill="1" applyBorder="1" applyAlignment="1">
      <alignment horizontal="center" vertical="center"/>
    </xf>
    <xf numFmtId="0" fontId="30" fillId="2" borderId="17" xfId="0" applyFont="1" applyFill="1" applyBorder="1" applyAlignment="1">
      <alignment horizontal="left" vertical="center" wrapText="1"/>
    </xf>
    <xf numFmtId="0" fontId="31" fillId="2" borderId="19" xfId="0" applyFont="1" applyFill="1" applyBorder="1"/>
    <xf numFmtId="0" fontId="31" fillId="2" borderId="18" xfId="0" applyFont="1" applyFill="1" applyBorder="1"/>
    <xf numFmtId="0" fontId="36" fillId="0" borderId="0" xfId="0" applyFont="1" applyFill="1" applyAlignment="1">
      <alignment horizontal="left" wrapText="1"/>
    </xf>
  </cellXfs>
  <cellStyles count="3">
    <cellStyle name="Normal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9525</xdr:colOff>
      <xdr:row>189</xdr:row>
      <xdr:rowOff>0</xdr:rowOff>
    </xdr:from>
    <xdr:to>
      <xdr:col>47</xdr:col>
      <xdr:colOff>9525</xdr:colOff>
      <xdr:row>189</xdr:row>
      <xdr:rowOff>0</xdr:rowOff>
    </xdr:to>
    <xdr:sp macro="" textlink="">
      <xdr:nvSpPr>
        <xdr:cNvPr id="1025" name="Line 4"/>
        <xdr:cNvSpPr>
          <a:spLocks noChangeShapeType="1"/>
        </xdr:cNvSpPr>
      </xdr:nvSpPr>
      <xdr:spPr bwMode="auto">
        <a:xfrm>
          <a:off x="11649075" y="36966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189</xdr:row>
      <xdr:rowOff>0</xdr:rowOff>
    </xdr:from>
    <xdr:to>
      <xdr:col>47</xdr:col>
      <xdr:colOff>9525</xdr:colOff>
      <xdr:row>189</xdr:row>
      <xdr:rowOff>0</xdr:rowOff>
    </xdr:to>
    <xdr:sp macro="" textlink="">
      <xdr:nvSpPr>
        <xdr:cNvPr id="1026" name="Line 19"/>
        <xdr:cNvSpPr>
          <a:spLocks noChangeShapeType="1"/>
        </xdr:cNvSpPr>
      </xdr:nvSpPr>
      <xdr:spPr bwMode="auto">
        <a:xfrm>
          <a:off x="11649075" y="36966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189</xdr:row>
      <xdr:rowOff>0</xdr:rowOff>
    </xdr:from>
    <xdr:to>
      <xdr:col>47</xdr:col>
      <xdr:colOff>9525</xdr:colOff>
      <xdr:row>189</xdr:row>
      <xdr:rowOff>0</xdr:rowOff>
    </xdr:to>
    <xdr:sp macro="" textlink="">
      <xdr:nvSpPr>
        <xdr:cNvPr id="1027" name="Line 20"/>
        <xdr:cNvSpPr>
          <a:spLocks noChangeShapeType="1"/>
        </xdr:cNvSpPr>
      </xdr:nvSpPr>
      <xdr:spPr bwMode="auto">
        <a:xfrm>
          <a:off x="11649075" y="36966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299"/>
  <sheetViews>
    <sheetView tabSelected="1" topLeftCell="A148" zoomScale="70" zoomScaleNormal="70" zoomScaleSheetLayoutView="100" workbookViewId="0">
      <selection sqref="A1:AW168"/>
    </sheetView>
  </sheetViews>
  <sheetFormatPr defaultRowHeight="12.75"/>
  <cols>
    <col min="1" max="1" width="3.85546875" style="43" customWidth="1"/>
    <col min="2" max="2" width="4.140625" style="43" customWidth="1"/>
    <col min="3" max="3" width="3.85546875" style="43" customWidth="1"/>
    <col min="4" max="4" width="3.28515625" style="43" customWidth="1"/>
    <col min="5" max="6" width="3.7109375" style="43" customWidth="1"/>
    <col min="7" max="7" width="3.42578125" style="43" customWidth="1"/>
    <col min="8" max="9" width="3.28515625" style="43" customWidth="1"/>
    <col min="10" max="10" width="3.5703125" style="43" customWidth="1"/>
    <col min="11" max="12" width="3.42578125" style="43" customWidth="1"/>
    <col min="13" max="13" width="4" style="43" customWidth="1"/>
    <col min="14" max="15" width="3.7109375" style="43" customWidth="1"/>
    <col min="16" max="16" width="3.85546875" style="43" customWidth="1"/>
    <col min="17" max="17" width="3.5703125" style="43" customWidth="1"/>
    <col min="18" max="18" width="3.42578125" style="43" customWidth="1"/>
    <col min="19" max="19" width="5" style="43" customWidth="1"/>
    <col min="20" max="20" width="3.7109375" style="43" customWidth="1"/>
    <col min="21" max="21" width="3.85546875" style="43" customWidth="1"/>
    <col min="22" max="22" width="4" style="43" customWidth="1"/>
    <col min="23" max="24" width="4.42578125" style="43" customWidth="1"/>
    <col min="25" max="25" width="3.28515625" style="43" customWidth="1"/>
    <col min="26" max="26" width="3.42578125" style="43" customWidth="1"/>
    <col min="27" max="27" width="4.140625" style="43" customWidth="1"/>
    <col min="28" max="30" width="3.42578125" style="43" customWidth="1"/>
    <col min="31" max="32" width="3.7109375" style="43" customWidth="1"/>
    <col min="33" max="34" width="3.42578125" style="43" customWidth="1"/>
    <col min="35" max="35" width="3.7109375" style="43" customWidth="1"/>
    <col min="36" max="36" width="4" style="43" customWidth="1"/>
    <col min="37" max="37" width="3.85546875" style="43" customWidth="1"/>
    <col min="38" max="39" width="3.7109375" style="43" customWidth="1"/>
    <col min="40" max="40" width="4" style="43" customWidth="1"/>
    <col min="41" max="41" width="3.85546875" style="43" customWidth="1"/>
    <col min="42" max="42" width="3.7109375" style="43" customWidth="1"/>
    <col min="43" max="44" width="3.85546875" style="43" customWidth="1"/>
    <col min="45" max="45" width="3.42578125" style="43" customWidth="1"/>
    <col min="46" max="46" width="3.28515625" style="43" customWidth="1"/>
    <col min="47" max="47" width="3.42578125" style="43" customWidth="1"/>
    <col min="48" max="48" width="3.85546875" style="43" customWidth="1"/>
    <col min="49" max="49" width="5" style="43" customWidth="1"/>
    <col min="50" max="53" width="7.85546875" style="42" customWidth="1"/>
    <col min="54" max="16384" width="9.140625" style="43"/>
  </cols>
  <sheetData>
    <row r="1" spans="2:67" s="2" customFormat="1" ht="18" customHeight="1">
      <c r="B1" s="18"/>
      <c r="C1" s="18"/>
      <c r="D1" s="18"/>
      <c r="E1" s="18"/>
      <c r="F1" s="18"/>
      <c r="G1" s="18"/>
      <c r="H1" s="18"/>
      <c r="I1" s="18"/>
      <c r="J1" s="18"/>
      <c r="L1" s="18"/>
      <c r="M1" s="18"/>
      <c r="O1" s="18"/>
      <c r="R1" s="2" t="s">
        <v>18</v>
      </c>
      <c r="AD1" s="19"/>
      <c r="AG1" s="19"/>
      <c r="AX1" s="12"/>
      <c r="AY1" s="12"/>
      <c r="AZ1" s="12"/>
      <c r="BA1" s="12"/>
    </row>
    <row r="2" spans="2:67" s="2" customFormat="1" ht="11.25" customHeight="1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AD2" s="19"/>
      <c r="AF2" s="18"/>
      <c r="AX2" s="12"/>
      <c r="AY2" s="12"/>
      <c r="AZ2" s="12"/>
      <c r="BA2" s="12"/>
    </row>
    <row r="3" spans="2:67" s="2" customFormat="1" ht="18" customHeight="1">
      <c r="B3" s="18"/>
      <c r="C3" s="18"/>
      <c r="D3" s="18"/>
      <c r="E3" s="18"/>
      <c r="F3" s="18"/>
      <c r="G3" s="18"/>
      <c r="H3" s="18"/>
      <c r="I3" s="18"/>
      <c r="J3" s="18"/>
      <c r="K3" s="18"/>
      <c r="M3" s="18"/>
      <c r="N3" s="18"/>
      <c r="O3" s="18"/>
      <c r="X3" s="20" t="s">
        <v>1</v>
      </c>
      <c r="AD3" s="19"/>
      <c r="AX3" s="12"/>
      <c r="AY3" s="12"/>
      <c r="AZ3" s="12"/>
      <c r="BA3" s="12"/>
    </row>
    <row r="4" spans="2:67" s="2" customFormat="1" ht="12" customHeight="1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AX4" s="12"/>
      <c r="AY4" s="12"/>
      <c r="AZ4" s="12"/>
      <c r="BA4" s="12"/>
    </row>
    <row r="5" spans="2:67" s="2" customFormat="1" ht="18" customHeight="1">
      <c r="B5" s="151"/>
      <c r="C5" s="138"/>
      <c r="AF5" s="18" t="s">
        <v>66</v>
      </c>
      <c r="AX5" s="12"/>
      <c r="AY5" s="12"/>
      <c r="AZ5" s="12"/>
      <c r="BA5" s="12"/>
    </row>
    <row r="6" spans="2:67" s="2" customFormat="1" ht="18" customHeight="1">
      <c r="AF6" s="2" t="s">
        <v>88</v>
      </c>
      <c r="AX6" s="12"/>
      <c r="AY6" s="12"/>
      <c r="AZ6" s="12"/>
      <c r="BA6" s="12"/>
    </row>
    <row r="7" spans="2:67" s="21" customFormat="1" ht="20.25" customHeight="1">
      <c r="AF7" s="22" t="s">
        <v>86</v>
      </c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X7" s="12"/>
      <c r="AY7" s="12"/>
      <c r="AZ7" s="12"/>
      <c r="BA7" s="12"/>
    </row>
    <row r="8" spans="2:67" s="2" customFormat="1" ht="18" customHeight="1">
      <c r="AF8" s="23" t="s">
        <v>76</v>
      </c>
      <c r="AX8" s="12"/>
      <c r="AY8" s="12"/>
      <c r="AZ8" s="12"/>
      <c r="BA8" s="12"/>
    </row>
    <row r="9" spans="2:67" s="2" customFormat="1" ht="21.75" customHeight="1">
      <c r="AF9" s="2" t="s">
        <v>87</v>
      </c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X9" s="12"/>
      <c r="AY9" s="12"/>
      <c r="AZ9" s="12"/>
      <c r="BA9" s="12"/>
    </row>
    <row r="10" spans="2:67" s="2" customFormat="1" ht="18.75">
      <c r="AF10" s="2" t="s">
        <v>17</v>
      </c>
      <c r="AX10" s="12"/>
      <c r="AY10" s="12"/>
      <c r="AZ10" s="12"/>
      <c r="BA10" s="12"/>
    </row>
    <row r="11" spans="2:67" s="2" customFormat="1" ht="18.75">
      <c r="AX11" s="12"/>
      <c r="AY11" s="12"/>
      <c r="AZ11" s="12"/>
      <c r="BA11" s="12"/>
    </row>
    <row r="12" spans="2:67" s="2" customFormat="1" ht="18.75">
      <c r="AX12" s="12"/>
      <c r="AY12" s="12"/>
      <c r="AZ12" s="12"/>
      <c r="BA12" s="12"/>
    </row>
    <row r="13" spans="2:67" s="2" customFormat="1" ht="18" customHeight="1">
      <c r="X13" s="24" t="s">
        <v>56</v>
      </c>
      <c r="AX13" s="12"/>
      <c r="AY13" s="12"/>
      <c r="AZ13" s="12"/>
      <c r="BA13" s="12"/>
    </row>
    <row r="14" spans="2:67" s="2" customFormat="1" ht="9.75" customHeight="1">
      <c r="R14" s="24"/>
      <c r="AX14" s="12"/>
      <c r="AY14" s="12"/>
      <c r="AZ14" s="12"/>
      <c r="BA14" s="12"/>
    </row>
    <row r="15" spans="2:67" s="2" customFormat="1" ht="16.5" customHeight="1">
      <c r="B15" s="25" t="s">
        <v>145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6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X15" s="12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</row>
    <row r="16" spans="2:67" s="2" customFormat="1" ht="21" customHeight="1">
      <c r="B16" s="27" t="s">
        <v>146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6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2"/>
      <c r="AX16" s="12"/>
      <c r="AY16" s="12"/>
      <c r="AZ16" s="12"/>
      <c r="BA16" s="12"/>
    </row>
    <row r="17" spans="1:53" s="2" customFormat="1" ht="18" customHeight="1">
      <c r="B17" s="27" t="s">
        <v>147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X17" s="12"/>
      <c r="AY17" s="12"/>
      <c r="AZ17" s="12"/>
      <c r="BA17" s="12"/>
    </row>
    <row r="18" spans="1:53" s="2" customFormat="1" ht="37.5" hidden="1" customHeight="1">
      <c r="B18" s="311" t="s">
        <v>151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X18" s="12"/>
      <c r="AY18" s="12"/>
      <c r="AZ18" s="12"/>
      <c r="BA18" s="12"/>
    </row>
    <row r="19" spans="1:53" s="2" customFormat="1" ht="15.75" customHeight="1">
      <c r="B19" s="27" t="s">
        <v>148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X19" s="12"/>
      <c r="AY19" s="12"/>
      <c r="AZ19" s="12"/>
      <c r="BA19" s="12"/>
    </row>
    <row r="20" spans="1:53" s="2" customFormat="1" ht="13.5" customHeight="1">
      <c r="R20" s="24"/>
      <c r="AX20" s="12"/>
      <c r="AY20" s="12"/>
      <c r="AZ20" s="12"/>
      <c r="BA20" s="12"/>
    </row>
    <row r="21" spans="1:53" s="2" customFormat="1" ht="21.75" customHeight="1">
      <c r="B21" s="28" t="s">
        <v>149</v>
      </c>
      <c r="C21" s="29"/>
      <c r="R21" s="24"/>
      <c r="AF21" s="1" t="s">
        <v>79</v>
      </c>
      <c r="AX21" s="12"/>
      <c r="AY21" s="12"/>
      <c r="AZ21" s="12"/>
      <c r="BA21" s="12"/>
    </row>
    <row r="22" spans="1:53" s="2" customFormat="1" ht="13.5" customHeight="1">
      <c r="B22" s="28"/>
      <c r="C22" s="29"/>
      <c r="R22" s="24"/>
      <c r="AX22" s="12"/>
      <c r="AY22" s="12"/>
      <c r="AZ22" s="12"/>
      <c r="BA22" s="12"/>
    </row>
    <row r="23" spans="1:53" s="2" customFormat="1" ht="13.5" customHeight="1">
      <c r="B23" s="28" t="s">
        <v>150</v>
      </c>
      <c r="C23" s="29"/>
      <c r="R23" s="24"/>
      <c r="AF23" s="22" t="s">
        <v>90</v>
      </c>
      <c r="AX23" s="12"/>
      <c r="AY23" s="12"/>
      <c r="AZ23" s="12"/>
      <c r="BA23" s="12"/>
    </row>
    <row r="24" spans="1:53" s="2" customFormat="1" ht="13.5" customHeight="1">
      <c r="R24" s="24"/>
      <c r="AX24" s="12"/>
      <c r="AY24" s="12"/>
      <c r="AZ24" s="12"/>
      <c r="BA24" s="12"/>
    </row>
    <row r="25" spans="1:53" s="2" customFormat="1" ht="19.5" customHeight="1">
      <c r="S25" s="181" t="s">
        <v>119</v>
      </c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X25" s="12"/>
      <c r="AY25" s="12"/>
      <c r="AZ25" s="12"/>
      <c r="BA25" s="12"/>
    </row>
    <row r="26" spans="1:53" s="2" customFormat="1" ht="13.5" customHeight="1">
      <c r="R26" s="24"/>
      <c r="AX26" s="12"/>
      <c r="AY26" s="12"/>
      <c r="AZ26" s="12"/>
      <c r="BA26" s="12"/>
    </row>
    <row r="27" spans="1:53" s="31" customFormat="1" ht="11.25" customHeight="1">
      <c r="A27" s="209" t="s">
        <v>21</v>
      </c>
      <c r="B27" s="199" t="s">
        <v>2</v>
      </c>
      <c r="C27" s="187"/>
      <c r="D27" s="187"/>
      <c r="E27" s="187"/>
      <c r="F27" s="188"/>
      <c r="G27" s="199" t="s">
        <v>3</v>
      </c>
      <c r="H27" s="187"/>
      <c r="I27" s="187"/>
      <c r="J27" s="188"/>
      <c r="K27" s="199" t="s">
        <v>112</v>
      </c>
      <c r="L27" s="187"/>
      <c r="M27" s="187"/>
      <c r="N27" s="188"/>
      <c r="O27" s="199" t="s">
        <v>4</v>
      </c>
      <c r="P27" s="187"/>
      <c r="Q27" s="187"/>
      <c r="R27" s="187"/>
      <c r="S27" s="199" t="s">
        <v>5</v>
      </c>
      <c r="T27" s="187"/>
      <c r="U27" s="187"/>
      <c r="V27" s="187"/>
      <c r="W27" s="200"/>
      <c r="X27" s="186" t="s">
        <v>6</v>
      </c>
      <c r="Y27" s="187"/>
      <c r="Z27" s="187"/>
      <c r="AA27" s="188"/>
      <c r="AB27" s="199" t="s">
        <v>7</v>
      </c>
      <c r="AC27" s="187"/>
      <c r="AD27" s="187"/>
      <c r="AE27" s="187"/>
      <c r="AF27" s="188"/>
      <c r="AG27" s="199" t="s">
        <v>8</v>
      </c>
      <c r="AH27" s="187"/>
      <c r="AI27" s="187"/>
      <c r="AJ27" s="188"/>
      <c r="AK27" s="199" t="s">
        <v>9</v>
      </c>
      <c r="AL27" s="187"/>
      <c r="AM27" s="187"/>
      <c r="AN27" s="188"/>
      <c r="AO27" s="199" t="s">
        <v>10</v>
      </c>
      <c r="AP27" s="187"/>
      <c r="AQ27" s="187"/>
      <c r="AR27" s="187"/>
      <c r="AS27" s="199" t="s">
        <v>11</v>
      </c>
      <c r="AT27" s="187"/>
      <c r="AU27" s="187"/>
      <c r="AV27" s="187"/>
      <c r="AW27" s="188"/>
      <c r="AX27" s="30"/>
      <c r="AY27" s="30"/>
      <c r="AZ27" s="30"/>
      <c r="BA27" s="30"/>
    </row>
    <row r="28" spans="1:53" s="31" customFormat="1" ht="15">
      <c r="A28" s="210"/>
      <c r="B28" s="4">
        <v>1</v>
      </c>
      <c r="C28" s="4">
        <v>2</v>
      </c>
      <c r="D28" s="4">
        <v>3</v>
      </c>
      <c r="E28" s="4">
        <v>4</v>
      </c>
      <c r="F28" s="4">
        <v>5</v>
      </c>
      <c r="G28" s="4">
        <v>6</v>
      </c>
      <c r="H28" s="4">
        <v>7</v>
      </c>
      <c r="I28" s="5">
        <v>8</v>
      </c>
      <c r="J28" s="6">
        <v>9</v>
      </c>
      <c r="K28" s="4">
        <v>10</v>
      </c>
      <c r="L28" s="4">
        <v>11</v>
      </c>
      <c r="M28" s="4">
        <v>12</v>
      </c>
      <c r="N28" s="4">
        <v>13</v>
      </c>
      <c r="O28" s="4">
        <v>14</v>
      </c>
      <c r="P28" s="4">
        <v>15</v>
      </c>
      <c r="Q28" s="4">
        <v>16</v>
      </c>
      <c r="R28" s="4">
        <v>17</v>
      </c>
      <c r="S28" s="4">
        <v>18</v>
      </c>
      <c r="T28" s="4">
        <v>19</v>
      </c>
      <c r="U28" s="4">
        <v>20</v>
      </c>
      <c r="V28" s="4">
        <v>21</v>
      </c>
      <c r="W28" s="5">
        <v>22</v>
      </c>
      <c r="X28" s="6">
        <v>23</v>
      </c>
      <c r="Y28" s="4">
        <v>24</v>
      </c>
      <c r="Z28" s="4">
        <v>25</v>
      </c>
      <c r="AA28" s="4">
        <v>26</v>
      </c>
      <c r="AB28" s="4">
        <v>27</v>
      </c>
      <c r="AC28" s="4">
        <v>28</v>
      </c>
      <c r="AD28" s="4">
        <v>29</v>
      </c>
      <c r="AE28" s="5">
        <v>30</v>
      </c>
      <c r="AF28" s="6">
        <v>31</v>
      </c>
      <c r="AG28" s="4">
        <v>32</v>
      </c>
      <c r="AH28" s="4">
        <v>33</v>
      </c>
      <c r="AI28" s="4">
        <v>34</v>
      </c>
      <c r="AJ28" s="4">
        <v>35</v>
      </c>
      <c r="AK28" s="4">
        <v>36</v>
      </c>
      <c r="AL28" s="4">
        <v>37</v>
      </c>
      <c r="AM28" s="4">
        <v>38</v>
      </c>
      <c r="AN28" s="4">
        <v>39</v>
      </c>
      <c r="AO28" s="4">
        <v>40</v>
      </c>
      <c r="AP28" s="4">
        <v>41</v>
      </c>
      <c r="AQ28" s="4">
        <v>42</v>
      </c>
      <c r="AR28" s="4">
        <v>43</v>
      </c>
      <c r="AS28" s="4">
        <v>44</v>
      </c>
      <c r="AT28" s="4">
        <v>45</v>
      </c>
      <c r="AU28" s="4">
        <v>46</v>
      </c>
      <c r="AV28" s="4">
        <v>47</v>
      </c>
      <c r="AW28" s="4">
        <v>48</v>
      </c>
      <c r="AX28" s="30"/>
      <c r="AY28" s="30"/>
      <c r="AZ28" s="30"/>
      <c r="BA28" s="30"/>
    </row>
    <row r="29" spans="1:53" s="31" customFormat="1" ht="15">
      <c r="A29" s="210"/>
      <c r="B29" s="32">
        <v>31</v>
      </c>
      <c r="C29" s="32">
        <v>7</v>
      </c>
      <c r="D29" s="32">
        <v>14</v>
      </c>
      <c r="E29" s="32">
        <v>21</v>
      </c>
      <c r="F29" s="32">
        <v>28</v>
      </c>
      <c r="G29" s="32">
        <v>5</v>
      </c>
      <c r="H29" s="32">
        <v>12</v>
      </c>
      <c r="I29" s="33">
        <v>19</v>
      </c>
      <c r="J29" s="34">
        <v>26</v>
      </c>
      <c r="K29" s="32">
        <v>2</v>
      </c>
      <c r="L29" s="32">
        <v>9</v>
      </c>
      <c r="M29" s="32">
        <v>16</v>
      </c>
      <c r="N29" s="32">
        <v>23</v>
      </c>
      <c r="O29" s="32">
        <v>30</v>
      </c>
      <c r="P29" s="32">
        <v>7</v>
      </c>
      <c r="Q29" s="32">
        <v>14</v>
      </c>
      <c r="R29" s="32">
        <v>21</v>
      </c>
      <c r="S29" s="32">
        <v>28</v>
      </c>
      <c r="T29" s="32">
        <v>4</v>
      </c>
      <c r="U29" s="32">
        <v>11</v>
      </c>
      <c r="V29" s="32">
        <v>18</v>
      </c>
      <c r="W29" s="33">
        <v>25</v>
      </c>
      <c r="X29" s="34">
        <v>1</v>
      </c>
      <c r="Y29" s="32">
        <v>8</v>
      </c>
      <c r="Z29" s="32">
        <v>15</v>
      </c>
      <c r="AA29" s="32">
        <v>22</v>
      </c>
      <c r="AB29" s="32">
        <v>1</v>
      </c>
      <c r="AC29" s="35">
        <v>8</v>
      </c>
      <c r="AD29" s="32">
        <v>15</v>
      </c>
      <c r="AE29" s="33">
        <v>22</v>
      </c>
      <c r="AF29" s="34">
        <v>29</v>
      </c>
      <c r="AG29" s="32">
        <v>5</v>
      </c>
      <c r="AH29" s="32">
        <v>12</v>
      </c>
      <c r="AI29" s="32">
        <v>19</v>
      </c>
      <c r="AJ29" s="32">
        <v>26</v>
      </c>
      <c r="AK29" s="35">
        <v>3</v>
      </c>
      <c r="AL29" s="35">
        <v>10</v>
      </c>
      <c r="AM29" s="32">
        <v>17</v>
      </c>
      <c r="AN29" s="32">
        <v>24</v>
      </c>
      <c r="AO29" s="32">
        <v>31</v>
      </c>
      <c r="AP29" s="32">
        <v>7</v>
      </c>
      <c r="AQ29" s="32">
        <v>14</v>
      </c>
      <c r="AR29" s="35">
        <v>21</v>
      </c>
      <c r="AS29" s="35">
        <v>28</v>
      </c>
      <c r="AT29" s="32">
        <v>5</v>
      </c>
      <c r="AU29" s="32">
        <v>12</v>
      </c>
      <c r="AV29" s="32">
        <v>19</v>
      </c>
      <c r="AW29" s="32">
        <v>26</v>
      </c>
      <c r="AX29" s="13"/>
      <c r="AY29" s="30"/>
      <c r="AZ29" s="30"/>
      <c r="BA29" s="30"/>
    </row>
    <row r="30" spans="1:53" s="31" customFormat="1" ht="27.75" customHeight="1">
      <c r="A30" s="211"/>
      <c r="B30" s="36">
        <v>5</v>
      </c>
      <c r="C30" s="36">
        <v>12</v>
      </c>
      <c r="D30" s="36">
        <v>19</v>
      </c>
      <c r="E30" s="36">
        <v>26</v>
      </c>
      <c r="F30" s="36">
        <v>3</v>
      </c>
      <c r="G30" s="36">
        <v>10</v>
      </c>
      <c r="H30" s="37" t="s">
        <v>114</v>
      </c>
      <c r="I30" s="38">
        <v>24</v>
      </c>
      <c r="J30" s="39">
        <v>31</v>
      </c>
      <c r="K30" s="36">
        <v>7</v>
      </c>
      <c r="L30" s="36">
        <v>14</v>
      </c>
      <c r="M30" s="36">
        <v>21</v>
      </c>
      <c r="N30" s="36">
        <v>28</v>
      </c>
      <c r="O30" s="36">
        <v>5</v>
      </c>
      <c r="P30" s="36">
        <v>12</v>
      </c>
      <c r="Q30" s="36">
        <v>19</v>
      </c>
      <c r="R30" s="40" t="s">
        <v>115</v>
      </c>
      <c r="S30" s="40" t="s">
        <v>116</v>
      </c>
      <c r="T30" s="36" t="s">
        <v>117</v>
      </c>
      <c r="U30" s="36">
        <v>16</v>
      </c>
      <c r="V30" s="36">
        <v>23</v>
      </c>
      <c r="W30" s="38">
        <v>30</v>
      </c>
      <c r="X30" s="39">
        <v>6</v>
      </c>
      <c r="Y30" s="36">
        <v>13</v>
      </c>
      <c r="Z30" s="36">
        <v>20</v>
      </c>
      <c r="AA30" s="36">
        <v>27</v>
      </c>
      <c r="AB30" s="36">
        <v>6</v>
      </c>
      <c r="AC30" s="36">
        <v>13</v>
      </c>
      <c r="AD30" s="36">
        <v>20</v>
      </c>
      <c r="AE30" s="38">
        <v>27</v>
      </c>
      <c r="AF30" s="39">
        <v>3</v>
      </c>
      <c r="AG30" s="36">
        <v>10</v>
      </c>
      <c r="AH30" s="36">
        <v>17</v>
      </c>
      <c r="AI30" s="36">
        <v>24</v>
      </c>
      <c r="AJ30" s="41">
        <v>1</v>
      </c>
      <c r="AK30" s="36">
        <v>8</v>
      </c>
      <c r="AL30" s="36">
        <v>15</v>
      </c>
      <c r="AM30" s="36">
        <v>22</v>
      </c>
      <c r="AN30" s="36">
        <v>29</v>
      </c>
      <c r="AO30" s="36">
        <v>5</v>
      </c>
      <c r="AP30" s="36">
        <v>12</v>
      </c>
      <c r="AQ30" s="36">
        <v>19</v>
      </c>
      <c r="AR30" s="36">
        <v>26</v>
      </c>
      <c r="AS30" s="36">
        <v>3</v>
      </c>
      <c r="AT30" s="36">
        <v>10</v>
      </c>
      <c r="AU30" s="36">
        <v>17</v>
      </c>
      <c r="AV30" s="36">
        <v>24</v>
      </c>
      <c r="AW30" s="36">
        <v>31</v>
      </c>
      <c r="AX30" s="30"/>
      <c r="AY30" s="30"/>
      <c r="AZ30" s="30"/>
      <c r="BA30" s="30"/>
    </row>
    <row r="31" spans="1:53" ht="15" customHeight="1" thickBot="1">
      <c r="A31" s="7"/>
      <c r="B31" s="8" t="s">
        <v>16</v>
      </c>
      <c r="C31" s="8" t="s">
        <v>72</v>
      </c>
      <c r="D31" s="8" t="s">
        <v>16</v>
      </c>
      <c r="E31" s="8" t="s">
        <v>72</v>
      </c>
      <c r="F31" s="8" t="s">
        <v>16</v>
      </c>
      <c r="G31" s="8" t="s">
        <v>72</v>
      </c>
      <c r="H31" s="8" t="s">
        <v>16</v>
      </c>
      <c r="I31" s="8" t="s">
        <v>72</v>
      </c>
      <c r="J31" s="8" t="s">
        <v>16</v>
      </c>
      <c r="K31" s="8" t="s">
        <v>72</v>
      </c>
      <c r="L31" s="8" t="s">
        <v>16</v>
      </c>
      <c r="M31" s="8" t="s">
        <v>72</v>
      </c>
      <c r="N31" s="8" t="s">
        <v>16</v>
      </c>
      <c r="O31" s="8" t="s">
        <v>72</v>
      </c>
      <c r="P31" s="8" t="s">
        <v>16</v>
      </c>
      <c r="Q31" s="8" t="s">
        <v>72</v>
      </c>
      <c r="R31" s="8" t="s">
        <v>16</v>
      </c>
      <c r="S31" s="8" t="s">
        <v>72</v>
      </c>
      <c r="T31" s="8" t="s">
        <v>16</v>
      </c>
      <c r="U31" s="8" t="s">
        <v>72</v>
      </c>
      <c r="V31" s="8" t="s">
        <v>16</v>
      </c>
      <c r="W31" s="9" t="s">
        <v>72</v>
      </c>
      <c r="X31" s="10" t="s">
        <v>16</v>
      </c>
      <c r="Y31" s="8" t="s">
        <v>72</v>
      </c>
      <c r="Z31" s="8" t="s">
        <v>16</v>
      </c>
      <c r="AA31" s="8" t="s">
        <v>72</v>
      </c>
      <c r="AB31" s="8" t="s">
        <v>16</v>
      </c>
      <c r="AC31" s="8" t="s">
        <v>72</v>
      </c>
      <c r="AD31" s="8" t="s">
        <v>16</v>
      </c>
      <c r="AE31" s="8" t="s">
        <v>72</v>
      </c>
      <c r="AF31" s="8" t="s">
        <v>16</v>
      </c>
      <c r="AG31" s="8" t="s">
        <v>72</v>
      </c>
      <c r="AH31" s="8" t="s">
        <v>16</v>
      </c>
      <c r="AI31" s="8" t="s">
        <v>72</v>
      </c>
      <c r="AJ31" s="8" t="s">
        <v>16</v>
      </c>
      <c r="AK31" s="8" t="s">
        <v>72</v>
      </c>
      <c r="AL31" s="8" t="s">
        <v>16</v>
      </c>
      <c r="AM31" s="8" t="s">
        <v>72</v>
      </c>
      <c r="AN31" s="8" t="s">
        <v>16</v>
      </c>
      <c r="AO31" s="8" t="s">
        <v>72</v>
      </c>
      <c r="AP31" s="8" t="s">
        <v>16</v>
      </c>
      <c r="AQ31" s="8" t="s">
        <v>72</v>
      </c>
      <c r="AR31" s="8" t="s">
        <v>16</v>
      </c>
      <c r="AS31" s="8" t="s">
        <v>72</v>
      </c>
      <c r="AT31" s="8" t="s">
        <v>16</v>
      </c>
      <c r="AU31" s="8" t="s">
        <v>72</v>
      </c>
      <c r="AV31" s="8" t="s">
        <v>16</v>
      </c>
      <c r="AW31" s="8" t="s">
        <v>72</v>
      </c>
    </row>
    <row r="32" spans="1:53" s="44" customFormat="1" ht="15" customHeight="1" thickTop="1">
      <c r="A32" s="212" t="s">
        <v>73</v>
      </c>
      <c r="B32" s="196"/>
      <c r="C32" s="196"/>
      <c r="D32" s="196" t="s">
        <v>113</v>
      </c>
      <c r="E32" s="196" t="s">
        <v>113</v>
      </c>
      <c r="F32" s="196" t="s">
        <v>113</v>
      </c>
      <c r="G32" s="196"/>
      <c r="H32" s="196"/>
      <c r="I32" s="214"/>
      <c r="J32" s="203"/>
      <c r="K32" s="196"/>
      <c r="L32" s="196"/>
      <c r="M32" s="196"/>
      <c r="N32" s="196"/>
      <c r="O32" s="196" t="s">
        <v>15</v>
      </c>
      <c r="P32" s="196"/>
      <c r="Q32" s="196"/>
      <c r="R32" s="196"/>
      <c r="S32" s="196"/>
      <c r="T32" s="196"/>
      <c r="U32" s="196"/>
      <c r="V32" s="196"/>
      <c r="W32" s="207"/>
      <c r="X32" s="205"/>
      <c r="Y32" s="184"/>
      <c r="Z32" s="184"/>
      <c r="AA32" s="184"/>
      <c r="AB32" s="184"/>
      <c r="AC32" s="184"/>
      <c r="AD32" s="184"/>
      <c r="AE32" s="201"/>
      <c r="AF32" s="203"/>
      <c r="AG32" s="196" t="s">
        <v>113</v>
      </c>
      <c r="AH32" s="139" t="s">
        <v>113</v>
      </c>
      <c r="AI32" s="197" t="s">
        <v>19</v>
      </c>
      <c r="AJ32" s="197" t="s">
        <v>19</v>
      </c>
      <c r="AK32" s="196"/>
      <c r="AL32" s="196"/>
      <c r="AM32" s="196" t="s">
        <v>15</v>
      </c>
      <c r="AN32" s="196"/>
      <c r="AO32" s="196"/>
      <c r="AP32" s="196"/>
      <c r="AQ32" s="196"/>
      <c r="AR32" s="196"/>
      <c r="AS32" s="196"/>
      <c r="AT32" s="196"/>
      <c r="AU32" s="196">
        <v>40</v>
      </c>
      <c r="AV32" s="196">
        <v>24</v>
      </c>
      <c r="AW32" s="196">
        <v>16</v>
      </c>
      <c r="AX32" s="30"/>
      <c r="AY32" s="30"/>
      <c r="AZ32" s="30"/>
      <c r="BA32" s="30"/>
    </row>
    <row r="33" spans="1:53" s="44" customFormat="1" ht="15" customHeight="1">
      <c r="A33" s="213"/>
      <c r="B33" s="185"/>
      <c r="C33" s="185"/>
      <c r="D33" s="185"/>
      <c r="E33" s="185"/>
      <c r="F33" s="185"/>
      <c r="G33" s="185"/>
      <c r="H33" s="185"/>
      <c r="I33" s="202"/>
      <c r="J33" s="204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208"/>
      <c r="X33" s="204"/>
      <c r="Y33" s="185"/>
      <c r="Z33" s="185"/>
      <c r="AA33" s="185"/>
      <c r="AB33" s="185"/>
      <c r="AC33" s="185"/>
      <c r="AD33" s="185"/>
      <c r="AE33" s="202"/>
      <c r="AF33" s="204"/>
      <c r="AG33" s="185"/>
      <c r="AH33" s="140"/>
      <c r="AI33" s="198"/>
      <c r="AJ33" s="198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30"/>
      <c r="AY33" s="30"/>
      <c r="AZ33" s="30"/>
      <c r="BA33" s="30"/>
    </row>
    <row r="34" spans="1:53" s="44" customFormat="1" ht="30" customHeight="1">
      <c r="A34" s="215" t="s">
        <v>74</v>
      </c>
      <c r="B34" s="217"/>
      <c r="C34" s="217"/>
      <c r="D34" s="182" t="s">
        <v>113</v>
      </c>
      <c r="E34" s="182" t="s">
        <v>113</v>
      </c>
      <c r="F34" s="32" t="s">
        <v>113</v>
      </c>
      <c r="G34" s="192" t="s">
        <v>19</v>
      </c>
      <c r="H34" s="182"/>
      <c r="I34" s="182"/>
      <c r="J34" s="182"/>
      <c r="K34" s="182"/>
      <c r="L34" s="182" t="s">
        <v>15</v>
      </c>
      <c r="M34" s="182"/>
      <c r="N34" s="182"/>
      <c r="O34" s="182"/>
      <c r="P34" s="192" t="s">
        <v>124</v>
      </c>
      <c r="Q34" s="182" t="s">
        <v>16</v>
      </c>
      <c r="R34" s="182" t="s">
        <v>16</v>
      </c>
      <c r="S34" s="182" t="s">
        <v>16</v>
      </c>
      <c r="T34" s="182"/>
      <c r="U34" s="182"/>
      <c r="V34" s="182"/>
      <c r="W34" s="194"/>
      <c r="X34" s="190"/>
      <c r="Y34" s="182"/>
      <c r="Z34" s="182"/>
      <c r="AA34" s="182"/>
      <c r="AB34" s="182"/>
      <c r="AC34" s="182"/>
      <c r="AD34" s="182"/>
      <c r="AE34" s="194"/>
      <c r="AF34" s="190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>
        <v>20</v>
      </c>
      <c r="AV34" s="182">
        <v>20</v>
      </c>
      <c r="AW34" s="182">
        <v>0</v>
      </c>
      <c r="AX34" s="30"/>
      <c r="AY34" s="30"/>
      <c r="AZ34" s="30"/>
      <c r="BA34" s="30"/>
    </row>
    <row r="35" spans="1:53" s="44" customFormat="1" ht="18" customHeight="1" thickBot="1">
      <c r="A35" s="216"/>
      <c r="B35" s="218"/>
      <c r="C35" s="218"/>
      <c r="D35" s="183"/>
      <c r="E35" s="183"/>
      <c r="F35" s="141"/>
      <c r="G35" s="193"/>
      <c r="H35" s="183"/>
      <c r="I35" s="183"/>
      <c r="J35" s="183"/>
      <c r="K35" s="183"/>
      <c r="L35" s="183"/>
      <c r="M35" s="183"/>
      <c r="N35" s="183"/>
      <c r="O35" s="183"/>
      <c r="P35" s="193"/>
      <c r="Q35" s="183"/>
      <c r="R35" s="183"/>
      <c r="S35" s="183"/>
      <c r="T35" s="183"/>
      <c r="U35" s="183"/>
      <c r="V35" s="183"/>
      <c r="W35" s="206"/>
      <c r="X35" s="222"/>
      <c r="Y35" s="189"/>
      <c r="Z35" s="189"/>
      <c r="AA35" s="189"/>
      <c r="AB35" s="189"/>
      <c r="AC35" s="189"/>
      <c r="AD35" s="189"/>
      <c r="AE35" s="195"/>
      <c r="AF35" s="191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30"/>
      <c r="AY35" s="30"/>
      <c r="AZ35" s="30"/>
      <c r="BA35" s="30"/>
    </row>
    <row r="36" spans="1:53" ht="8.25" customHeight="1" thickTop="1"/>
    <row r="37" spans="1:53" s="15" customFormat="1" ht="15">
      <c r="A37" s="15" t="s">
        <v>20</v>
      </c>
      <c r="C37" s="45"/>
      <c r="D37" s="17"/>
      <c r="E37" s="17"/>
      <c r="F37" s="142" t="s">
        <v>113</v>
      </c>
      <c r="G37" s="45" t="s">
        <v>184</v>
      </c>
      <c r="I37" s="17"/>
      <c r="J37" s="17"/>
      <c r="K37" s="17"/>
      <c r="L37" s="17"/>
      <c r="M37" s="17"/>
      <c r="N37" s="143" t="s">
        <v>15</v>
      </c>
      <c r="O37" s="14" t="s">
        <v>185</v>
      </c>
      <c r="Q37" s="17"/>
      <c r="R37" s="17"/>
      <c r="S37" s="17"/>
      <c r="T37" s="17"/>
      <c r="U37" s="14"/>
      <c r="Y37" s="17"/>
      <c r="Z37" s="17"/>
      <c r="AA37" s="17"/>
      <c r="AB37" s="17"/>
      <c r="AC37" s="17"/>
      <c r="AD37" s="17"/>
      <c r="AE37" s="17"/>
      <c r="AF37" s="17"/>
      <c r="AG37" s="16"/>
      <c r="AH37" s="16"/>
      <c r="AI37" s="14"/>
      <c r="AJ37" s="17"/>
      <c r="AK37" s="17"/>
      <c r="AL37" s="16"/>
      <c r="AM37" s="16"/>
      <c r="AN37" s="17"/>
      <c r="AU37" s="17"/>
      <c r="AV37" s="17"/>
      <c r="AW37" s="17"/>
      <c r="AX37" s="46"/>
      <c r="AY37" s="46"/>
      <c r="AZ37" s="46"/>
      <c r="BA37" s="46"/>
    </row>
    <row r="38" spans="1:53" s="15" customFormat="1" ht="30" customHeight="1">
      <c r="A38" s="16"/>
      <c r="B38" s="17"/>
      <c r="C38" s="17"/>
      <c r="D38" s="17"/>
      <c r="E38" s="17"/>
      <c r="F38" s="143" t="s">
        <v>16</v>
      </c>
      <c r="G38" s="232" t="s">
        <v>186</v>
      </c>
      <c r="H38" s="232"/>
      <c r="I38" s="232"/>
      <c r="J38" s="232"/>
      <c r="K38" s="232"/>
      <c r="L38" s="232"/>
      <c r="M38" s="232"/>
      <c r="N38" s="144" t="s">
        <v>187</v>
      </c>
      <c r="O38" s="14" t="s">
        <v>188</v>
      </c>
      <c r="P38" s="17"/>
      <c r="Q38" s="17"/>
      <c r="R38" s="143" t="s">
        <v>19</v>
      </c>
      <c r="S38" s="14" t="s">
        <v>189</v>
      </c>
      <c r="T38" s="17"/>
      <c r="U38" s="17"/>
      <c r="V38" s="17"/>
      <c r="W38" s="17"/>
      <c r="X38" s="17"/>
      <c r="Y38" s="143" t="s">
        <v>124</v>
      </c>
      <c r="Z38" s="233" t="s">
        <v>195</v>
      </c>
      <c r="AA38" s="233"/>
      <c r="AB38" s="233"/>
      <c r="AC38" s="233"/>
      <c r="AD38" s="233"/>
      <c r="AE38" s="233"/>
      <c r="AF38" s="233"/>
      <c r="AG38" s="17"/>
      <c r="AH38" s="143" t="s">
        <v>118</v>
      </c>
      <c r="AI38" s="234" t="s">
        <v>190</v>
      </c>
      <c r="AJ38" s="232"/>
      <c r="AK38" s="232"/>
      <c r="AL38" s="232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  <c r="AW38" s="232"/>
      <c r="AX38" s="46"/>
      <c r="AY38" s="46"/>
      <c r="AZ38" s="46"/>
      <c r="BA38" s="46"/>
    </row>
    <row r="39" spans="1:53" s="15" customFormat="1" ht="22.5" customHeight="1">
      <c r="A39" s="16"/>
      <c r="B39" s="17"/>
      <c r="C39" s="17"/>
      <c r="D39" s="17"/>
      <c r="E39" s="17"/>
      <c r="F39" s="17"/>
      <c r="G39" s="14"/>
      <c r="H39" s="17"/>
      <c r="I39" s="17"/>
      <c r="J39" s="17"/>
      <c r="K39" s="17"/>
      <c r="L39" s="17"/>
      <c r="M39" s="17"/>
      <c r="N39" s="17"/>
      <c r="O39" s="14"/>
      <c r="P39" s="17"/>
      <c r="Q39" s="17"/>
      <c r="R39" s="48"/>
      <c r="S39" s="47"/>
      <c r="T39" s="17"/>
      <c r="U39" s="17"/>
      <c r="V39" s="17"/>
      <c r="W39" s="17"/>
      <c r="X39" s="17"/>
      <c r="AL39" s="17"/>
      <c r="AM39" s="17"/>
      <c r="AN39" s="17"/>
      <c r="AO39" s="48"/>
      <c r="AP39" s="47"/>
      <c r="AQ39" s="49"/>
      <c r="AR39" s="49"/>
      <c r="AS39" s="48"/>
      <c r="AT39" s="16"/>
      <c r="AU39" s="17"/>
      <c r="AV39" s="17"/>
      <c r="AW39" s="17"/>
      <c r="AX39" s="46"/>
      <c r="AY39" s="46"/>
      <c r="AZ39" s="46"/>
      <c r="BA39" s="46"/>
    </row>
    <row r="40" spans="1:53" s="15" customFormat="1" ht="29.25" customHeight="1">
      <c r="A40" s="50"/>
      <c r="C40" s="17"/>
      <c r="D40" s="17"/>
      <c r="E40" s="17"/>
      <c r="F40" s="17"/>
      <c r="G40" s="14"/>
      <c r="H40" s="17"/>
      <c r="I40" s="17"/>
      <c r="J40" s="17"/>
      <c r="K40" s="17"/>
      <c r="L40" s="17"/>
      <c r="M40" s="17"/>
      <c r="N40" s="17"/>
      <c r="O40" s="14"/>
      <c r="P40" s="17"/>
      <c r="Q40" s="17"/>
      <c r="R40" s="17"/>
      <c r="T40" s="50" t="s">
        <v>120</v>
      </c>
      <c r="V40" s="17"/>
      <c r="W40" s="17"/>
      <c r="X40" s="17"/>
      <c r="Y40" s="17"/>
      <c r="Z40" s="14"/>
      <c r="AA40" s="17"/>
      <c r="AB40" s="17"/>
      <c r="AC40" s="17"/>
      <c r="AD40" s="17"/>
      <c r="AE40" s="17"/>
      <c r="AF40" s="17"/>
      <c r="AG40" s="50" t="s">
        <v>121</v>
      </c>
      <c r="AH40" s="14"/>
      <c r="AI40" s="17"/>
      <c r="AJ40" s="17"/>
      <c r="AK40" s="16"/>
      <c r="AL40" s="17"/>
      <c r="AM40" s="17"/>
      <c r="AN40" s="17"/>
      <c r="AO40" s="16"/>
      <c r="AP40" s="14"/>
      <c r="AQ40" s="17"/>
      <c r="AR40" s="17"/>
      <c r="AS40" s="16"/>
      <c r="AT40" s="16"/>
      <c r="AU40" s="17"/>
      <c r="AV40" s="17"/>
      <c r="AW40" s="17"/>
      <c r="AX40" s="46"/>
      <c r="AY40" s="46"/>
      <c r="AZ40" s="46"/>
      <c r="BA40" s="46"/>
    </row>
    <row r="41" spans="1:53" s="15" customFormat="1" ht="108" customHeight="1">
      <c r="A41" s="280"/>
      <c r="B41" s="280"/>
      <c r="C41" s="280"/>
      <c r="D41" s="280"/>
      <c r="E41" s="280"/>
      <c r="F41" s="280"/>
      <c r="G41" s="280"/>
      <c r="H41" s="280"/>
      <c r="I41" s="279"/>
      <c r="J41" s="279"/>
      <c r="K41" s="280"/>
      <c r="L41" s="280"/>
      <c r="M41" s="280"/>
      <c r="N41" s="280"/>
      <c r="O41" s="280"/>
      <c r="P41" s="280"/>
      <c r="Q41" s="17"/>
      <c r="R41" s="223" t="s">
        <v>22</v>
      </c>
      <c r="S41" s="225"/>
      <c r="T41" s="225"/>
      <c r="U41" s="225"/>
      <c r="V41" s="224"/>
      <c r="W41" s="298" t="s">
        <v>14</v>
      </c>
      <c r="X41" s="299"/>
      <c r="Y41" s="223" t="s">
        <v>23</v>
      </c>
      <c r="Z41" s="224"/>
      <c r="AA41" s="17"/>
      <c r="AB41" s="223" t="s">
        <v>91</v>
      </c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4"/>
      <c r="AN41" s="223" t="s">
        <v>85</v>
      </c>
      <c r="AO41" s="225"/>
      <c r="AP41" s="225"/>
      <c r="AQ41" s="225"/>
      <c r="AR41" s="225"/>
      <c r="AS41" s="225"/>
      <c r="AT41" s="225"/>
      <c r="AU41" s="224"/>
      <c r="AV41" s="223" t="s">
        <v>14</v>
      </c>
      <c r="AW41" s="224"/>
      <c r="AX41" s="46"/>
      <c r="AY41" s="46"/>
      <c r="AZ41" s="46"/>
      <c r="BA41" s="46"/>
    </row>
    <row r="42" spans="1:53" s="15" customFormat="1" ht="34.5" customHeight="1">
      <c r="A42" s="283"/>
      <c r="B42" s="283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17"/>
      <c r="R42" s="286" t="s">
        <v>24</v>
      </c>
      <c r="S42" s="287"/>
      <c r="T42" s="287"/>
      <c r="U42" s="287"/>
      <c r="V42" s="288"/>
      <c r="W42" s="284">
        <v>2</v>
      </c>
      <c r="X42" s="285"/>
      <c r="Y42" s="289">
        <v>2</v>
      </c>
      <c r="Z42" s="290"/>
      <c r="AA42" s="17"/>
      <c r="AB42" s="291" t="s">
        <v>125</v>
      </c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3"/>
      <c r="AN42" s="294" t="s">
        <v>126</v>
      </c>
      <c r="AO42" s="295"/>
      <c r="AP42" s="295"/>
      <c r="AQ42" s="295"/>
      <c r="AR42" s="295"/>
      <c r="AS42" s="295"/>
      <c r="AT42" s="295"/>
      <c r="AU42" s="296"/>
      <c r="AV42" s="297">
        <v>3</v>
      </c>
      <c r="AW42" s="296"/>
      <c r="AX42" s="46"/>
      <c r="AY42" s="46"/>
      <c r="AZ42" s="46"/>
      <c r="BA42" s="46"/>
    </row>
    <row r="43" spans="1:53" s="15" customFormat="1" ht="29.25" customHeight="1">
      <c r="A43" s="283"/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17"/>
      <c r="R43" s="286" t="s">
        <v>24</v>
      </c>
      <c r="S43" s="287"/>
      <c r="T43" s="287"/>
      <c r="U43" s="287"/>
      <c r="V43" s="288"/>
      <c r="W43" s="284">
        <v>3</v>
      </c>
      <c r="X43" s="285"/>
      <c r="Y43" s="289">
        <v>1</v>
      </c>
      <c r="Z43" s="290"/>
      <c r="AA43" s="17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  <c r="AV43" s="221"/>
      <c r="AW43" s="221"/>
      <c r="AX43" s="46"/>
      <c r="AY43" s="46"/>
      <c r="AZ43" s="46"/>
      <c r="BA43" s="46"/>
    </row>
    <row r="44" spans="1:53" s="15" customFormat="1" ht="30" customHeight="1">
      <c r="A44" s="283"/>
      <c r="B44" s="283"/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17"/>
      <c r="R44" s="286" t="s">
        <v>191</v>
      </c>
      <c r="S44" s="287"/>
      <c r="T44" s="287"/>
      <c r="U44" s="287"/>
      <c r="V44" s="288"/>
      <c r="W44" s="284">
        <v>3</v>
      </c>
      <c r="X44" s="285"/>
      <c r="Y44" s="289">
        <v>1</v>
      </c>
      <c r="Z44" s="290"/>
      <c r="AA44" s="17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46"/>
      <c r="AY44" s="46"/>
      <c r="AZ44" s="46"/>
      <c r="BA44" s="46"/>
    </row>
    <row r="45" spans="1:53" s="15" customFormat="1" ht="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7"/>
      <c r="R45" s="232"/>
      <c r="S45" s="232"/>
      <c r="T45" s="232"/>
      <c r="U45" s="232"/>
      <c r="V45" s="232"/>
      <c r="W45" s="283"/>
      <c r="X45" s="283"/>
      <c r="Y45" s="306"/>
      <c r="Z45" s="306"/>
      <c r="AA45" s="17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  <c r="AV45" s="221"/>
      <c r="AW45" s="221"/>
      <c r="AX45" s="46"/>
      <c r="AY45" s="46"/>
      <c r="AZ45" s="46"/>
      <c r="BA45" s="46"/>
    </row>
    <row r="46" spans="1:53"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</row>
    <row r="47" spans="1:53" s="15" customFormat="1" ht="19.5" customHeight="1">
      <c r="A47" s="16"/>
      <c r="B47" s="50"/>
      <c r="C47" s="17"/>
      <c r="D47" s="17"/>
      <c r="E47" s="17"/>
      <c r="F47" s="17"/>
      <c r="G47" s="14"/>
      <c r="H47" s="17"/>
      <c r="I47" s="17"/>
      <c r="J47" s="17"/>
      <c r="K47" s="17"/>
      <c r="L47" s="17"/>
      <c r="M47" s="17"/>
      <c r="N47" s="17"/>
      <c r="O47" s="14"/>
      <c r="P47" s="17"/>
      <c r="Q47" s="166" t="s">
        <v>122</v>
      </c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7"/>
      <c r="AE47" s="17"/>
      <c r="AF47" s="17"/>
      <c r="AG47" s="50"/>
      <c r="AH47" s="14"/>
      <c r="AI47" s="17"/>
      <c r="AJ47" s="17"/>
      <c r="AK47" s="16"/>
      <c r="AL47" s="17"/>
      <c r="AM47" s="17"/>
      <c r="AN47" s="17"/>
      <c r="AO47" s="16"/>
      <c r="AP47" s="14"/>
      <c r="AQ47" s="17"/>
      <c r="AR47" s="17"/>
      <c r="AS47" s="16"/>
      <c r="AT47" s="16"/>
      <c r="AU47" s="17"/>
      <c r="AV47" s="17"/>
      <c r="AW47" s="17"/>
      <c r="AX47" s="46"/>
      <c r="AY47" s="46"/>
      <c r="AZ47" s="46"/>
      <c r="BA47" s="46"/>
    </row>
    <row r="48" spans="1:53" s="15" customFormat="1" ht="9.75" customHeight="1">
      <c r="A48" s="16"/>
      <c r="B48" s="50"/>
      <c r="C48" s="17"/>
      <c r="D48" s="17"/>
      <c r="E48" s="17"/>
      <c r="F48" s="17"/>
      <c r="G48" s="14"/>
      <c r="H48" s="17"/>
      <c r="I48" s="17"/>
      <c r="J48" s="17"/>
      <c r="K48" s="17"/>
      <c r="L48" s="17"/>
      <c r="M48" s="17"/>
      <c r="N48" s="17"/>
      <c r="O48" s="14"/>
      <c r="P48" s="17"/>
      <c r="Q48" s="17"/>
      <c r="R48" s="17"/>
      <c r="S48" s="17"/>
      <c r="T48" s="16"/>
      <c r="U48" s="50"/>
      <c r="V48" s="17"/>
      <c r="W48" s="51"/>
      <c r="X48" s="17"/>
      <c r="Y48" s="17"/>
      <c r="Z48" s="14"/>
      <c r="AA48" s="17"/>
      <c r="AB48" s="17"/>
      <c r="AC48" s="17"/>
      <c r="AD48" s="17"/>
      <c r="AE48" s="17"/>
      <c r="AF48" s="17"/>
      <c r="AG48" s="50"/>
      <c r="AH48" s="14"/>
      <c r="AI48" s="17"/>
      <c r="AJ48" s="17"/>
      <c r="AK48" s="16"/>
      <c r="AL48" s="17"/>
      <c r="AM48" s="17"/>
      <c r="AN48" s="17"/>
      <c r="AO48" s="16"/>
      <c r="AP48" s="14"/>
      <c r="AQ48" s="17"/>
      <c r="AR48" s="17"/>
      <c r="AS48" s="16"/>
      <c r="AT48" s="16"/>
      <c r="AU48" s="17"/>
      <c r="AV48" s="17"/>
      <c r="AW48" s="17"/>
      <c r="AX48" s="46"/>
      <c r="AY48" s="46"/>
      <c r="AZ48" s="46"/>
      <c r="BA48" s="46"/>
    </row>
    <row r="49" spans="1:53" s="15" customFormat="1" ht="24.75" customHeight="1">
      <c r="A49" s="300" t="s">
        <v>25</v>
      </c>
      <c r="B49" s="301"/>
      <c r="C49" s="161" t="s">
        <v>89</v>
      </c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72" t="s">
        <v>26</v>
      </c>
      <c r="O49" s="180"/>
      <c r="P49" s="180"/>
      <c r="Q49" s="180"/>
      <c r="R49" s="180"/>
      <c r="S49" s="173"/>
      <c r="T49" s="276" t="s">
        <v>58</v>
      </c>
      <c r="U49" s="276"/>
      <c r="V49" s="172" t="s">
        <v>28</v>
      </c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73"/>
      <c r="AH49" s="172" t="s">
        <v>60</v>
      </c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73"/>
      <c r="AX49" s="46"/>
      <c r="AY49" s="46"/>
      <c r="AZ49" s="46"/>
      <c r="BA49" s="46"/>
    </row>
    <row r="50" spans="1:53" s="15" customFormat="1" ht="19.5" customHeight="1">
      <c r="A50" s="302"/>
      <c r="B50" s="303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275" t="s">
        <v>12</v>
      </c>
      <c r="O50" s="275"/>
      <c r="P50" s="275" t="s">
        <v>27</v>
      </c>
      <c r="Q50" s="275"/>
      <c r="R50" s="275" t="s">
        <v>13</v>
      </c>
      <c r="S50" s="275"/>
      <c r="T50" s="276"/>
      <c r="U50" s="276"/>
      <c r="V50" s="174" t="s">
        <v>29</v>
      </c>
      <c r="W50" s="175"/>
      <c r="X50" s="161" t="s">
        <v>59</v>
      </c>
      <c r="Y50" s="161"/>
      <c r="Z50" s="161"/>
      <c r="AA50" s="161"/>
      <c r="AB50" s="161"/>
      <c r="AC50" s="161"/>
      <c r="AD50" s="161"/>
      <c r="AE50" s="161"/>
      <c r="AF50" s="174" t="s">
        <v>34</v>
      </c>
      <c r="AG50" s="175"/>
      <c r="AH50" s="170" t="s">
        <v>67</v>
      </c>
      <c r="AI50" s="170"/>
      <c r="AJ50" s="170"/>
      <c r="AK50" s="170"/>
      <c r="AL50" s="170" t="s">
        <v>71</v>
      </c>
      <c r="AM50" s="170"/>
      <c r="AN50" s="170"/>
      <c r="AO50" s="170"/>
      <c r="AP50" s="170" t="s">
        <v>0</v>
      </c>
      <c r="AQ50" s="170"/>
      <c r="AR50" s="170"/>
      <c r="AS50" s="170"/>
      <c r="AT50" s="170" t="s">
        <v>0</v>
      </c>
      <c r="AU50" s="170"/>
      <c r="AV50" s="170"/>
      <c r="AW50" s="170"/>
      <c r="AX50" s="46"/>
      <c r="AY50" s="46"/>
      <c r="AZ50" s="46"/>
      <c r="BA50" s="46"/>
    </row>
    <row r="51" spans="1:53" s="15" customFormat="1" ht="19.5" customHeight="1">
      <c r="A51" s="302"/>
      <c r="B51" s="303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275"/>
      <c r="O51" s="275"/>
      <c r="P51" s="275"/>
      <c r="Q51" s="275"/>
      <c r="R51" s="275"/>
      <c r="S51" s="275"/>
      <c r="T51" s="276"/>
      <c r="U51" s="276"/>
      <c r="V51" s="176"/>
      <c r="W51" s="177"/>
      <c r="X51" s="174" t="s">
        <v>30</v>
      </c>
      <c r="Y51" s="175"/>
      <c r="Z51" s="170" t="s">
        <v>31</v>
      </c>
      <c r="AA51" s="170"/>
      <c r="AB51" s="170"/>
      <c r="AC51" s="170"/>
      <c r="AD51" s="170"/>
      <c r="AE51" s="170"/>
      <c r="AF51" s="176"/>
      <c r="AG51" s="177"/>
      <c r="AH51" s="170" t="s">
        <v>61</v>
      </c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46"/>
      <c r="AY51" s="46"/>
      <c r="AZ51" s="46"/>
      <c r="BA51" s="46"/>
    </row>
    <row r="52" spans="1:53" s="15" customFormat="1" ht="30" customHeight="1">
      <c r="A52" s="302"/>
      <c r="B52" s="303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275"/>
      <c r="O52" s="275"/>
      <c r="P52" s="275"/>
      <c r="Q52" s="275"/>
      <c r="R52" s="275"/>
      <c r="S52" s="275"/>
      <c r="T52" s="276"/>
      <c r="U52" s="276"/>
      <c r="V52" s="176"/>
      <c r="W52" s="177"/>
      <c r="X52" s="176"/>
      <c r="Y52" s="177"/>
      <c r="Z52" s="276" t="s">
        <v>32</v>
      </c>
      <c r="AA52" s="276"/>
      <c r="AB52" s="275" t="s">
        <v>33</v>
      </c>
      <c r="AC52" s="275"/>
      <c r="AD52" s="275" t="s">
        <v>35</v>
      </c>
      <c r="AE52" s="275"/>
      <c r="AF52" s="176"/>
      <c r="AG52" s="177"/>
      <c r="AH52" s="170">
        <v>1</v>
      </c>
      <c r="AI52" s="170"/>
      <c r="AJ52" s="170">
        <v>2</v>
      </c>
      <c r="AK52" s="170"/>
      <c r="AL52" s="170">
        <v>3</v>
      </c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46"/>
      <c r="AY52" s="46"/>
      <c r="AZ52" s="46"/>
      <c r="BA52" s="46"/>
    </row>
    <row r="53" spans="1:53" s="15" customFormat="1" ht="19.5" customHeight="1">
      <c r="A53" s="302"/>
      <c r="B53" s="303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275"/>
      <c r="O53" s="275"/>
      <c r="P53" s="275"/>
      <c r="Q53" s="275"/>
      <c r="R53" s="275"/>
      <c r="S53" s="275"/>
      <c r="T53" s="276"/>
      <c r="U53" s="276"/>
      <c r="V53" s="176"/>
      <c r="W53" s="177"/>
      <c r="X53" s="176"/>
      <c r="Y53" s="177"/>
      <c r="Z53" s="276"/>
      <c r="AA53" s="276"/>
      <c r="AB53" s="275"/>
      <c r="AC53" s="275"/>
      <c r="AD53" s="275"/>
      <c r="AE53" s="275"/>
      <c r="AF53" s="176"/>
      <c r="AG53" s="177"/>
      <c r="AH53" s="170" t="s">
        <v>123</v>
      </c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46"/>
      <c r="AY53" s="46"/>
      <c r="AZ53" s="46"/>
      <c r="BA53" s="46"/>
    </row>
    <row r="54" spans="1:53" s="15" customFormat="1" ht="17.25" customHeight="1">
      <c r="A54" s="304"/>
      <c r="B54" s="305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275"/>
      <c r="O54" s="275"/>
      <c r="P54" s="275"/>
      <c r="Q54" s="275"/>
      <c r="R54" s="275"/>
      <c r="S54" s="275"/>
      <c r="T54" s="276"/>
      <c r="U54" s="276"/>
      <c r="V54" s="178"/>
      <c r="W54" s="179"/>
      <c r="X54" s="178"/>
      <c r="Y54" s="179"/>
      <c r="Z54" s="276"/>
      <c r="AA54" s="276"/>
      <c r="AB54" s="275"/>
      <c r="AC54" s="275"/>
      <c r="AD54" s="275"/>
      <c r="AE54" s="275"/>
      <c r="AF54" s="178"/>
      <c r="AG54" s="179"/>
      <c r="AH54" s="277">
        <v>24</v>
      </c>
      <c r="AI54" s="277"/>
      <c r="AJ54" s="277">
        <v>16</v>
      </c>
      <c r="AK54" s="277"/>
      <c r="AL54" s="277">
        <v>20</v>
      </c>
      <c r="AM54" s="277"/>
      <c r="AN54" s="277"/>
      <c r="AO54" s="277"/>
      <c r="AP54" s="277"/>
      <c r="AQ54" s="277"/>
      <c r="AR54" s="277"/>
      <c r="AS54" s="277"/>
      <c r="AT54" s="277"/>
      <c r="AU54" s="277"/>
      <c r="AV54" s="277"/>
      <c r="AW54" s="278"/>
      <c r="AX54" s="52">
        <v>1</v>
      </c>
      <c r="AY54" s="53">
        <v>2</v>
      </c>
      <c r="AZ54" s="53">
        <v>3</v>
      </c>
      <c r="BA54" s="53"/>
    </row>
    <row r="55" spans="1:53" s="11" customFormat="1" ht="15.75" customHeight="1">
      <c r="A55" s="230">
        <v>1</v>
      </c>
      <c r="B55" s="231"/>
      <c r="C55" s="172">
        <v>2</v>
      </c>
      <c r="D55" s="180"/>
      <c r="E55" s="180"/>
      <c r="F55" s="180"/>
      <c r="G55" s="180"/>
      <c r="H55" s="180"/>
      <c r="I55" s="180"/>
      <c r="J55" s="180"/>
      <c r="K55" s="180"/>
      <c r="L55" s="180"/>
      <c r="M55" s="173"/>
      <c r="N55" s="172">
        <v>3</v>
      </c>
      <c r="O55" s="173"/>
      <c r="P55" s="172">
        <v>4</v>
      </c>
      <c r="Q55" s="173"/>
      <c r="R55" s="172">
        <v>5</v>
      </c>
      <c r="S55" s="173"/>
      <c r="T55" s="230">
        <v>6</v>
      </c>
      <c r="U55" s="231"/>
      <c r="V55" s="172">
        <v>7</v>
      </c>
      <c r="W55" s="173"/>
      <c r="X55" s="172">
        <v>8</v>
      </c>
      <c r="Y55" s="173"/>
      <c r="Z55" s="230">
        <v>9</v>
      </c>
      <c r="AA55" s="231"/>
      <c r="AB55" s="172">
        <v>10</v>
      </c>
      <c r="AC55" s="173"/>
      <c r="AD55" s="172">
        <v>11</v>
      </c>
      <c r="AE55" s="173"/>
      <c r="AF55" s="172">
        <v>12</v>
      </c>
      <c r="AG55" s="173"/>
      <c r="AH55" s="230">
        <v>13</v>
      </c>
      <c r="AI55" s="231"/>
      <c r="AJ55" s="230">
        <v>14</v>
      </c>
      <c r="AK55" s="231"/>
      <c r="AL55" s="230">
        <v>15</v>
      </c>
      <c r="AM55" s="231"/>
      <c r="AN55" s="230">
        <v>16</v>
      </c>
      <c r="AO55" s="231"/>
      <c r="AP55" s="230">
        <v>17</v>
      </c>
      <c r="AQ55" s="231"/>
      <c r="AR55" s="230">
        <v>18</v>
      </c>
      <c r="AS55" s="231"/>
      <c r="AT55" s="230">
        <v>19</v>
      </c>
      <c r="AU55" s="231"/>
      <c r="AV55" s="230">
        <v>20</v>
      </c>
      <c r="AW55" s="274"/>
      <c r="AX55" s="52"/>
      <c r="AY55" s="53"/>
      <c r="AZ55" s="53"/>
      <c r="BA55" s="53">
        <f>SUM(AX55:AZ55)</f>
        <v>0</v>
      </c>
    </row>
    <row r="56" spans="1:53" s="15" customFormat="1" ht="17.25" customHeight="1">
      <c r="A56" s="260" t="s">
        <v>80</v>
      </c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61"/>
      <c r="AK56" s="261"/>
      <c r="AL56" s="261"/>
      <c r="AM56" s="261"/>
      <c r="AN56" s="261"/>
      <c r="AO56" s="261"/>
      <c r="AP56" s="261"/>
      <c r="AQ56" s="261"/>
      <c r="AR56" s="261"/>
      <c r="AS56" s="261"/>
      <c r="AT56" s="261"/>
      <c r="AU56" s="261"/>
      <c r="AV56" s="261"/>
      <c r="AW56" s="261"/>
      <c r="AX56" s="52"/>
      <c r="AY56" s="53"/>
      <c r="AZ56" s="53"/>
      <c r="BA56" s="53">
        <f t="shared" ref="BA56:BA118" si="0">SUM(AX56:AZ56)</f>
        <v>0</v>
      </c>
    </row>
    <row r="57" spans="1:53" s="15" customFormat="1" ht="18.75" customHeight="1">
      <c r="A57" s="260" t="s">
        <v>81</v>
      </c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/>
      <c r="AO57" s="261"/>
      <c r="AP57" s="261"/>
      <c r="AQ57" s="261"/>
      <c r="AR57" s="261"/>
      <c r="AS57" s="261"/>
      <c r="AT57" s="261"/>
      <c r="AU57" s="261"/>
      <c r="AV57" s="261"/>
      <c r="AW57" s="261"/>
      <c r="AX57" s="52"/>
      <c r="AY57" s="53"/>
      <c r="AZ57" s="53"/>
      <c r="BA57" s="53">
        <f t="shared" si="0"/>
        <v>0</v>
      </c>
    </row>
    <row r="58" spans="1:53" s="11" customFormat="1" ht="15.75" customHeight="1">
      <c r="A58" s="265" t="s">
        <v>127</v>
      </c>
      <c r="B58" s="243"/>
      <c r="C58" s="236" t="s">
        <v>64</v>
      </c>
      <c r="D58" s="236"/>
      <c r="E58" s="236"/>
      <c r="F58" s="236"/>
      <c r="G58" s="236"/>
      <c r="H58" s="236"/>
      <c r="I58" s="236"/>
      <c r="J58" s="236"/>
      <c r="K58" s="236"/>
      <c r="L58" s="236"/>
      <c r="M58" s="236"/>
      <c r="N58" s="161"/>
      <c r="O58" s="161"/>
      <c r="P58" s="161" t="s">
        <v>68</v>
      </c>
      <c r="Q58" s="161"/>
      <c r="R58" s="161"/>
      <c r="S58" s="161"/>
      <c r="T58" s="170">
        <v>3</v>
      </c>
      <c r="U58" s="170"/>
      <c r="V58" s="161">
        <f>T58*30</f>
        <v>90</v>
      </c>
      <c r="W58" s="161"/>
      <c r="X58" s="161">
        <f>SUM(Z58:AE58)</f>
        <v>10</v>
      </c>
      <c r="Y58" s="161"/>
      <c r="Z58" s="170">
        <v>6</v>
      </c>
      <c r="AA58" s="170"/>
      <c r="AB58" s="161"/>
      <c r="AC58" s="161"/>
      <c r="AD58" s="161">
        <v>4</v>
      </c>
      <c r="AE58" s="161"/>
      <c r="AF58" s="161">
        <f>V58-X58</f>
        <v>80</v>
      </c>
      <c r="AG58" s="161"/>
      <c r="AH58" s="54">
        <v>6</v>
      </c>
      <c r="AI58" s="55">
        <v>4</v>
      </c>
      <c r="AJ58" s="54"/>
      <c r="AK58" s="55"/>
      <c r="AL58" s="54"/>
      <c r="AM58" s="55"/>
      <c r="AN58" s="54"/>
      <c r="AO58" s="55"/>
      <c r="AP58" s="54"/>
      <c r="AQ58" s="55"/>
      <c r="AR58" s="54"/>
      <c r="AS58" s="55"/>
      <c r="AT58" s="54"/>
      <c r="AU58" s="55"/>
      <c r="AV58" s="54"/>
      <c r="AW58" s="56"/>
      <c r="AX58" s="52">
        <v>3</v>
      </c>
      <c r="AY58" s="53"/>
      <c r="AZ58" s="53"/>
      <c r="BA58" s="53">
        <f t="shared" si="0"/>
        <v>3</v>
      </c>
    </row>
    <row r="59" spans="1:53" s="11" customFormat="1" ht="30" customHeight="1">
      <c r="A59" s="265" t="s">
        <v>128</v>
      </c>
      <c r="B59" s="243"/>
      <c r="C59" s="236" t="s">
        <v>65</v>
      </c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161"/>
      <c r="O59" s="161"/>
      <c r="P59" s="161" t="s">
        <v>68</v>
      </c>
      <c r="Q59" s="161"/>
      <c r="R59" s="161"/>
      <c r="S59" s="161"/>
      <c r="T59" s="170">
        <v>3</v>
      </c>
      <c r="U59" s="170"/>
      <c r="V59" s="161">
        <f>T59*30</f>
        <v>90</v>
      </c>
      <c r="W59" s="161"/>
      <c r="X59" s="161">
        <f>SUM(Z59:AE59)</f>
        <v>8</v>
      </c>
      <c r="Y59" s="161"/>
      <c r="Z59" s="170"/>
      <c r="AA59" s="170"/>
      <c r="AB59" s="161"/>
      <c r="AC59" s="161"/>
      <c r="AD59" s="161">
        <v>8</v>
      </c>
      <c r="AE59" s="161"/>
      <c r="AF59" s="161">
        <f>V59-X59</f>
        <v>82</v>
      </c>
      <c r="AG59" s="161"/>
      <c r="AH59" s="54">
        <v>0</v>
      </c>
      <c r="AI59" s="55">
        <v>8</v>
      </c>
      <c r="AJ59" s="54"/>
      <c r="AK59" s="55"/>
      <c r="AL59" s="54"/>
      <c r="AM59" s="55"/>
      <c r="AN59" s="54"/>
      <c r="AO59" s="55"/>
      <c r="AP59" s="54"/>
      <c r="AQ59" s="55"/>
      <c r="AR59" s="54"/>
      <c r="AS59" s="55"/>
      <c r="AT59" s="54"/>
      <c r="AU59" s="55"/>
      <c r="AV59" s="54"/>
      <c r="AW59" s="56"/>
      <c r="AX59" s="52">
        <v>3</v>
      </c>
      <c r="AY59" s="53"/>
      <c r="AZ59" s="53"/>
      <c r="BA59" s="53">
        <f t="shared" si="0"/>
        <v>3</v>
      </c>
    </row>
    <row r="60" spans="1:53" s="57" customFormat="1" ht="19.5" customHeight="1">
      <c r="A60" s="167"/>
      <c r="B60" s="167"/>
      <c r="C60" s="244" t="s">
        <v>57</v>
      </c>
      <c r="D60" s="244"/>
      <c r="E60" s="244"/>
      <c r="F60" s="244"/>
      <c r="G60" s="244"/>
      <c r="H60" s="244"/>
      <c r="I60" s="244"/>
      <c r="J60" s="244"/>
      <c r="K60" s="244"/>
      <c r="L60" s="244"/>
      <c r="M60" s="244"/>
      <c r="N60" s="162"/>
      <c r="O60" s="162"/>
      <c r="P60" s="162"/>
      <c r="Q60" s="162"/>
      <c r="R60" s="162"/>
      <c r="S60" s="162"/>
      <c r="T60" s="167">
        <f>SUM(T58:U59)</f>
        <v>6</v>
      </c>
      <c r="U60" s="167"/>
      <c r="V60" s="167">
        <f>SUM(V58:W59)</f>
        <v>180</v>
      </c>
      <c r="W60" s="167"/>
      <c r="X60" s="167">
        <f>SUM(X58:Y59)</f>
        <v>18</v>
      </c>
      <c r="Y60" s="167"/>
      <c r="Z60" s="167">
        <f>SUM(Z58:AA59)</f>
        <v>6</v>
      </c>
      <c r="AA60" s="167"/>
      <c r="AB60" s="167">
        <f>SUM(AB58:AC59)</f>
        <v>0</v>
      </c>
      <c r="AC60" s="167"/>
      <c r="AD60" s="167">
        <f>SUM(AD58:AE59)</f>
        <v>12</v>
      </c>
      <c r="AE60" s="167"/>
      <c r="AF60" s="167">
        <f>SUM(AF58:AG59)</f>
        <v>162</v>
      </c>
      <c r="AG60" s="167"/>
      <c r="AH60" s="167">
        <f>SUM(AH58:AI59)</f>
        <v>18</v>
      </c>
      <c r="AI60" s="167"/>
      <c r="AJ60" s="167">
        <f>SUM(AJ58:AK59)</f>
        <v>0</v>
      </c>
      <c r="AK60" s="167"/>
      <c r="AL60" s="167">
        <f>SUM(AL58:AM59)</f>
        <v>0</v>
      </c>
      <c r="AM60" s="167"/>
      <c r="AN60" s="167">
        <f>SUM(AN58:AO59)</f>
        <v>0</v>
      </c>
      <c r="AO60" s="167"/>
      <c r="AP60" s="167">
        <f>SUM(AP58:AQ59)</f>
        <v>0</v>
      </c>
      <c r="AQ60" s="167"/>
      <c r="AR60" s="167">
        <f>SUM(AR58:AS59)</f>
        <v>0</v>
      </c>
      <c r="AS60" s="167"/>
      <c r="AT60" s="167">
        <f>SUM(AT58:AU59)</f>
        <v>0</v>
      </c>
      <c r="AU60" s="167"/>
      <c r="AV60" s="167">
        <f>SUM(AV58:AW59)</f>
        <v>0</v>
      </c>
      <c r="AW60" s="235"/>
      <c r="AX60" s="52"/>
      <c r="AY60" s="53"/>
      <c r="AZ60" s="53"/>
      <c r="BA60" s="53">
        <f t="shared" si="0"/>
        <v>0</v>
      </c>
    </row>
    <row r="61" spans="1:53" s="11" customFormat="1" ht="18.75" hidden="1" customHeight="1">
      <c r="A61" s="260" t="s">
        <v>62</v>
      </c>
      <c r="B61" s="261"/>
      <c r="C61" s="261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261"/>
      <c r="AB61" s="261"/>
      <c r="AC61" s="261"/>
      <c r="AD61" s="261"/>
      <c r="AE61" s="261"/>
      <c r="AF61" s="261"/>
      <c r="AG61" s="261"/>
      <c r="AH61" s="261"/>
      <c r="AI61" s="261"/>
      <c r="AJ61" s="261"/>
      <c r="AK61" s="261"/>
      <c r="AL61" s="261"/>
      <c r="AM61" s="261"/>
      <c r="AN61" s="261"/>
      <c r="AO61" s="261"/>
      <c r="AP61" s="261"/>
      <c r="AQ61" s="261"/>
      <c r="AR61" s="261"/>
      <c r="AS61" s="261"/>
      <c r="AT61" s="261"/>
      <c r="AU61" s="261"/>
      <c r="AV61" s="261"/>
      <c r="AW61" s="261"/>
      <c r="AX61" s="52"/>
      <c r="AY61" s="53"/>
      <c r="AZ61" s="53"/>
      <c r="BA61" s="53">
        <f t="shared" si="0"/>
        <v>0</v>
      </c>
    </row>
    <row r="62" spans="1:53" s="11" customFormat="1" ht="18.75" hidden="1" customHeight="1">
      <c r="A62" s="170" t="s">
        <v>40</v>
      </c>
      <c r="B62" s="170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161"/>
      <c r="O62" s="161"/>
      <c r="P62" s="161"/>
      <c r="Q62" s="161"/>
      <c r="R62" s="161"/>
      <c r="S62" s="161"/>
      <c r="T62" s="170"/>
      <c r="U62" s="170"/>
      <c r="V62" s="161">
        <f>T62*30</f>
        <v>0</v>
      </c>
      <c r="W62" s="161"/>
      <c r="X62" s="161">
        <f t="shared" ref="X62:X83" si="1">SUM(Z62:AE62)</f>
        <v>0</v>
      </c>
      <c r="Y62" s="161"/>
      <c r="Z62" s="170"/>
      <c r="AA62" s="170"/>
      <c r="AB62" s="161"/>
      <c r="AC62" s="161"/>
      <c r="AD62" s="161"/>
      <c r="AE62" s="161"/>
      <c r="AF62" s="161">
        <f t="shared" ref="AF62:AF83" si="2">V62-X62</f>
        <v>0</v>
      </c>
      <c r="AG62" s="161"/>
      <c r="AH62" s="54"/>
      <c r="AI62" s="55"/>
      <c r="AJ62" s="54"/>
      <c r="AK62" s="55"/>
      <c r="AL62" s="54"/>
      <c r="AM62" s="55"/>
      <c r="AN62" s="54"/>
      <c r="AO62" s="55"/>
      <c r="AP62" s="54"/>
      <c r="AQ62" s="55"/>
      <c r="AR62" s="54"/>
      <c r="AS62" s="55"/>
      <c r="AT62" s="54"/>
      <c r="AU62" s="55"/>
      <c r="AV62" s="54"/>
      <c r="AW62" s="56"/>
      <c r="AX62" s="52"/>
      <c r="AY62" s="53"/>
      <c r="AZ62" s="53"/>
      <c r="BA62" s="53">
        <f t="shared" si="0"/>
        <v>0</v>
      </c>
    </row>
    <row r="63" spans="1:53" s="11" customFormat="1" ht="17.25" hidden="1" customHeight="1">
      <c r="A63" s="170" t="s">
        <v>41</v>
      </c>
      <c r="B63" s="170"/>
      <c r="C63" s="236"/>
      <c r="D63" s="236"/>
      <c r="E63" s="236"/>
      <c r="F63" s="236"/>
      <c r="G63" s="236"/>
      <c r="H63" s="236"/>
      <c r="I63" s="236"/>
      <c r="J63" s="236"/>
      <c r="K63" s="236"/>
      <c r="L63" s="236"/>
      <c r="M63" s="236"/>
      <c r="N63" s="161"/>
      <c r="O63" s="161"/>
      <c r="P63" s="161"/>
      <c r="Q63" s="161"/>
      <c r="R63" s="161"/>
      <c r="S63" s="161"/>
      <c r="T63" s="170"/>
      <c r="U63" s="170"/>
      <c r="V63" s="161">
        <f>T63*30</f>
        <v>0</v>
      </c>
      <c r="W63" s="161"/>
      <c r="X63" s="161">
        <f t="shared" si="1"/>
        <v>0</v>
      </c>
      <c r="Y63" s="161"/>
      <c r="Z63" s="170"/>
      <c r="AA63" s="170"/>
      <c r="AB63" s="161"/>
      <c r="AC63" s="161"/>
      <c r="AD63" s="161"/>
      <c r="AE63" s="161"/>
      <c r="AF63" s="161">
        <f t="shared" si="2"/>
        <v>0</v>
      </c>
      <c r="AG63" s="161"/>
      <c r="AH63" s="54"/>
      <c r="AI63" s="55"/>
      <c r="AJ63" s="54"/>
      <c r="AK63" s="55"/>
      <c r="AL63" s="54"/>
      <c r="AM63" s="55"/>
      <c r="AN63" s="54"/>
      <c r="AO63" s="55"/>
      <c r="AP63" s="54"/>
      <c r="AQ63" s="55"/>
      <c r="AR63" s="54"/>
      <c r="AS63" s="55"/>
      <c r="AT63" s="54"/>
      <c r="AU63" s="55"/>
      <c r="AV63" s="54"/>
      <c r="AW63" s="56"/>
      <c r="AX63" s="52"/>
      <c r="AY63" s="53"/>
      <c r="AZ63" s="53"/>
      <c r="BA63" s="53">
        <f t="shared" si="0"/>
        <v>0</v>
      </c>
    </row>
    <row r="64" spans="1:53" s="11" customFormat="1" ht="18.75" hidden="1" customHeight="1">
      <c r="A64" s="170" t="s">
        <v>42</v>
      </c>
      <c r="B64" s="170"/>
      <c r="C64" s="236"/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161"/>
      <c r="O64" s="161"/>
      <c r="P64" s="161"/>
      <c r="Q64" s="161"/>
      <c r="R64" s="161"/>
      <c r="S64" s="161"/>
      <c r="T64" s="170"/>
      <c r="U64" s="170"/>
      <c r="V64" s="161">
        <f>T64*30</f>
        <v>0</v>
      </c>
      <c r="W64" s="161"/>
      <c r="X64" s="161">
        <f t="shared" si="1"/>
        <v>0</v>
      </c>
      <c r="Y64" s="161"/>
      <c r="Z64" s="170"/>
      <c r="AA64" s="170"/>
      <c r="AB64" s="161"/>
      <c r="AC64" s="161"/>
      <c r="AD64" s="161"/>
      <c r="AE64" s="161"/>
      <c r="AF64" s="161">
        <f t="shared" si="2"/>
        <v>0</v>
      </c>
      <c r="AG64" s="161"/>
      <c r="AH64" s="54"/>
      <c r="AI64" s="55"/>
      <c r="AJ64" s="54"/>
      <c r="AK64" s="55"/>
      <c r="AL64" s="54"/>
      <c r="AM64" s="55"/>
      <c r="AN64" s="54"/>
      <c r="AO64" s="55"/>
      <c r="AP64" s="54"/>
      <c r="AQ64" s="55"/>
      <c r="AR64" s="54"/>
      <c r="AS64" s="55"/>
      <c r="AT64" s="54"/>
      <c r="AU64" s="55"/>
      <c r="AV64" s="54"/>
      <c r="AW64" s="56"/>
      <c r="AX64" s="52"/>
      <c r="AY64" s="53"/>
      <c r="AZ64" s="53"/>
      <c r="BA64" s="53">
        <f t="shared" si="0"/>
        <v>0</v>
      </c>
    </row>
    <row r="65" spans="1:53" s="11" customFormat="1" ht="31.5" hidden="1" customHeight="1">
      <c r="A65" s="170" t="s">
        <v>43</v>
      </c>
      <c r="B65" s="170"/>
      <c r="C65" s="236"/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161"/>
      <c r="O65" s="161"/>
      <c r="P65" s="161"/>
      <c r="Q65" s="161"/>
      <c r="R65" s="161"/>
      <c r="S65" s="161"/>
      <c r="T65" s="170">
        <f>V65/36</f>
        <v>0</v>
      </c>
      <c r="U65" s="170"/>
      <c r="V65" s="161"/>
      <c r="W65" s="161"/>
      <c r="X65" s="161">
        <f t="shared" si="1"/>
        <v>0</v>
      </c>
      <c r="Y65" s="161"/>
      <c r="Z65" s="170"/>
      <c r="AA65" s="170"/>
      <c r="AB65" s="161"/>
      <c r="AC65" s="161"/>
      <c r="AD65" s="161"/>
      <c r="AE65" s="161"/>
      <c r="AF65" s="161">
        <f t="shared" si="2"/>
        <v>0</v>
      </c>
      <c r="AG65" s="161"/>
      <c r="AH65" s="54"/>
      <c r="AI65" s="55"/>
      <c r="AJ65" s="54"/>
      <c r="AK65" s="55"/>
      <c r="AL65" s="54"/>
      <c r="AM65" s="55"/>
      <c r="AN65" s="54"/>
      <c r="AO65" s="55"/>
      <c r="AP65" s="54"/>
      <c r="AQ65" s="55"/>
      <c r="AR65" s="54"/>
      <c r="AS65" s="55"/>
      <c r="AT65" s="54"/>
      <c r="AU65" s="55"/>
      <c r="AV65" s="54"/>
      <c r="AW65" s="56"/>
      <c r="AX65" s="52"/>
      <c r="AY65" s="53"/>
      <c r="AZ65" s="53"/>
      <c r="BA65" s="53">
        <f t="shared" si="0"/>
        <v>0</v>
      </c>
    </row>
    <row r="66" spans="1:53" s="11" customFormat="1" ht="18" hidden="1" customHeight="1">
      <c r="A66" s="170" t="s">
        <v>44</v>
      </c>
      <c r="B66" s="170"/>
      <c r="C66" s="236"/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161"/>
      <c r="O66" s="161"/>
      <c r="P66" s="161"/>
      <c r="Q66" s="161"/>
      <c r="R66" s="161"/>
      <c r="S66" s="161"/>
      <c r="T66" s="170">
        <f>V66/36</f>
        <v>0</v>
      </c>
      <c r="U66" s="170"/>
      <c r="V66" s="161"/>
      <c r="W66" s="161"/>
      <c r="X66" s="161">
        <f t="shared" si="1"/>
        <v>0</v>
      </c>
      <c r="Y66" s="161"/>
      <c r="Z66" s="170"/>
      <c r="AA66" s="170"/>
      <c r="AB66" s="161"/>
      <c r="AC66" s="161"/>
      <c r="AD66" s="161"/>
      <c r="AE66" s="161"/>
      <c r="AF66" s="161">
        <f t="shared" si="2"/>
        <v>0</v>
      </c>
      <c r="AG66" s="161"/>
      <c r="AH66" s="54"/>
      <c r="AI66" s="55"/>
      <c r="AJ66" s="54"/>
      <c r="AK66" s="55"/>
      <c r="AL66" s="54"/>
      <c r="AM66" s="55"/>
      <c r="AN66" s="54"/>
      <c r="AO66" s="55"/>
      <c r="AP66" s="54"/>
      <c r="AQ66" s="55"/>
      <c r="AR66" s="54"/>
      <c r="AS66" s="55"/>
      <c r="AT66" s="54"/>
      <c r="AU66" s="55"/>
      <c r="AV66" s="54"/>
      <c r="AW66" s="56"/>
      <c r="AX66" s="52"/>
      <c r="AY66" s="53"/>
      <c r="AZ66" s="53"/>
      <c r="BA66" s="53">
        <f t="shared" si="0"/>
        <v>0</v>
      </c>
    </row>
    <row r="67" spans="1:53" s="11" customFormat="1" ht="18" hidden="1" customHeight="1">
      <c r="A67" s="170" t="s">
        <v>0</v>
      </c>
      <c r="B67" s="170"/>
      <c r="C67" s="236"/>
      <c r="D67" s="236"/>
      <c r="E67" s="236"/>
      <c r="F67" s="236"/>
      <c r="G67" s="236"/>
      <c r="H67" s="236"/>
      <c r="I67" s="236"/>
      <c r="J67" s="236"/>
      <c r="K67" s="236"/>
      <c r="L67" s="236"/>
      <c r="M67" s="236"/>
      <c r="N67" s="161"/>
      <c r="O67" s="161"/>
      <c r="P67" s="161"/>
      <c r="Q67" s="161"/>
      <c r="R67" s="161"/>
      <c r="S67" s="161"/>
      <c r="T67" s="170">
        <f t="shared" ref="T67:T83" si="3">V67/36</f>
        <v>0</v>
      </c>
      <c r="U67" s="170"/>
      <c r="V67" s="161"/>
      <c r="W67" s="161"/>
      <c r="X67" s="161">
        <f t="shared" si="1"/>
        <v>0</v>
      </c>
      <c r="Y67" s="161"/>
      <c r="Z67" s="170"/>
      <c r="AA67" s="170"/>
      <c r="AB67" s="161"/>
      <c r="AC67" s="161"/>
      <c r="AD67" s="161"/>
      <c r="AE67" s="161"/>
      <c r="AF67" s="161">
        <f t="shared" si="2"/>
        <v>0</v>
      </c>
      <c r="AG67" s="161"/>
      <c r="AH67" s="54"/>
      <c r="AI67" s="55"/>
      <c r="AJ67" s="54"/>
      <c r="AK67" s="55"/>
      <c r="AL67" s="54"/>
      <c r="AM67" s="55"/>
      <c r="AN67" s="54"/>
      <c r="AO67" s="55"/>
      <c r="AP67" s="54"/>
      <c r="AQ67" s="55"/>
      <c r="AR67" s="54"/>
      <c r="AS67" s="55"/>
      <c r="AT67" s="54"/>
      <c r="AU67" s="55"/>
      <c r="AV67" s="54"/>
      <c r="AW67" s="56"/>
      <c r="AX67" s="52"/>
      <c r="AY67" s="53"/>
      <c r="AZ67" s="53"/>
      <c r="BA67" s="53">
        <f t="shared" si="0"/>
        <v>0</v>
      </c>
    </row>
    <row r="68" spans="1:53" s="11" customFormat="1" ht="17.25" hidden="1" customHeight="1">
      <c r="A68" s="170" t="s">
        <v>0</v>
      </c>
      <c r="B68" s="170"/>
      <c r="C68" s="236"/>
      <c r="D68" s="236"/>
      <c r="E68" s="236"/>
      <c r="F68" s="236"/>
      <c r="G68" s="236"/>
      <c r="H68" s="236"/>
      <c r="I68" s="236"/>
      <c r="J68" s="236"/>
      <c r="K68" s="236"/>
      <c r="L68" s="236"/>
      <c r="M68" s="236"/>
      <c r="N68" s="161"/>
      <c r="O68" s="161"/>
      <c r="P68" s="161"/>
      <c r="Q68" s="161"/>
      <c r="R68" s="161"/>
      <c r="S68" s="161"/>
      <c r="T68" s="170">
        <f t="shared" si="3"/>
        <v>0</v>
      </c>
      <c r="U68" s="170"/>
      <c r="V68" s="161"/>
      <c r="W68" s="161"/>
      <c r="X68" s="161">
        <f t="shared" si="1"/>
        <v>0</v>
      </c>
      <c r="Y68" s="161"/>
      <c r="Z68" s="170"/>
      <c r="AA68" s="170"/>
      <c r="AB68" s="161"/>
      <c r="AC68" s="161"/>
      <c r="AD68" s="161"/>
      <c r="AE68" s="161"/>
      <c r="AF68" s="161">
        <f t="shared" si="2"/>
        <v>0</v>
      </c>
      <c r="AG68" s="161"/>
      <c r="AH68" s="54"/>
      <c r="AI68" s="55"/>
      <c r="AJ68" s="54"/>
      <c r="AK68" s="55"/>
      <c r="AL68" s="54"/>
      <c r="AM68" s="55"/>
      <c r="AN68" s="54"/>
      <c r="AO68" s="55"/>
      <c r="AP68" s="54"/>
      <c r="AQ68" s="55"/>
      <c r="AR68" s="54"/>
      <c r="AS68" s="55"/>
      <c r="AT68" s="54"/>
      <c r="AU68" s="55"/>
      <c r="AV68" s="54"/>
      <c r="AW68" s="56"/>
      <c r="AX68" s="52"/>
      <c r="AY68" s="53"/>
      <c r="AZ68" s="53"/>
      <c r="BA68" s="53">
        <f t="shared" si="0"/>
        <v>0</v>
      </c>
    </row>
    <row r="69" spans="1:53" s="11" customFormat="1" ht="47.25" hidden="1" customHeight="1">
      <c r="A69" s="170" t="s">
        <v>45</v>
      </c>
      <c r="B69" s="170"/>
      <c r="C69" s="236"/>
      <c r="D69" s="236"/>
      <c r="E69" s="236"/>
      <c r="F69" s="236"/>
      <c r="G69" s="236"/>
      <c r="H69" s="236"/>
      <c r="I69" s="236"/>
      <c r="J69" s="236"/>
      <c r="K69" s="236"/>
      <c r="L69" s="236"/>
      <c r="M69" s="236"/>
      <c r="N69" s="161"/>
      <c r="O69" s="161"/>
      <c r="P69" s="161"/>
      <c r="Q69" s="161"/>
      <c r="R69" s="161"/>
      <c r="S69" s="161"/>
      <c r="T69" s="170">
        <f t="shared" si="3"/>
        <v>0</v>
      </c>
      <c r="U69" s="170"/>
      <c r="V69" s="161"/>
      <c r="W69" s="161"/>
      <c r="X69" s="161">
        <f t="shared" si="1"/>
        <v>0</v>
      </c>
      <c r="Y69" s="161"/>
      <c r="Z69" s="170"/>
      <c r="AA69" s="170"/>
      <c r="AB69" s="161"/>
      <c r="AC69" s="161"/>
      <c r="AD69" s="161"/>
      <c r="AE69" s="161"/>
      <c r="AF69" s="161">
        <f t="shared" si="2"/>
        <v>0</v>
      </c>
      <c r="AG69" s="161"/>
      <c r="AH69" s="54"/>
      <c r="AI69" s="55"/>
      <c r="AJ69" s="54"/>
      <c r="AK69" s="55"/>
      <c r="AL69" s="54"/>
      <c r="AM69" s="55"/>
      <c r="AN69" s="54"/>
      <c r="AO69" s="55"/>
      <c r="AP69" s="54"/>
      <c r="AQ69" s="55"/>
      <c r="AR69" s="54"/>
      <c r="AS69" s="55"/>
      <c r="AT69" s="54"/>
      <c r="AU69" s="55"/>
      <c r="AV69" s="54"/>
      <c r="AW69" s="56"/>
      <c r="AX69" s="52"/>
      <c r="AY69" s="53"/>
      <c r="AZ69" s="53"/>
      <c r="BA69" s="53">
        <f t="shared" si="0"/>
        <v>0</v>
      </c>
    </row>
    <row r="70" spans="1:53" s="11" customFormat="1" ht="18" hidden="1" customHeight="1">
      <c r="A70" s="170" t="s">
        <v>46</v>
      </c>
      <c r="B70" s="170"/>
      <c r="C70" s="267"/>
      <c r="D70" s="268"/>
      <c r="E70" s="268"/>
      <c r="F70" s="268"/>
      <c r="G70" s="268"/>
      <c r="H70" s="268"/>
      <c r="I70" s="268"/>
      <c r="J70" s="268"/>
      <c r="K70" s="268"/>
      <c r="L70" s="268"/>
      <c r="M70" s="269"/>
      <c r="N70" s="172"/>
      <c r="O70" s="173"/>
      <c r="P70" s="172"/>
      <c r="Q70" s="173"/>
      <c r="R70" s="172"/>
      <c r="S70" s="173"/>
      <c r="T70" s="230">
        <f t="shared" si="3"/>
        <v>0</v>
      </c>
      <c r="U70" s="231"/>
      <c r="V70" s="172"/>
      <c r="W70" s="173"/>
      <c r="X70" s="172">
        <f t="shared" si="1"/>
        <v>0</v>
      </c>
      <c r="Y70" s="173"/>
      <c r="Z70" s="230"/>
      <c r="AA70" s="231"/>
      <c r="AB70" s="172"/>
      <c r="AC70" s="173"/>
      <c r="AD70" s="172"/>
      <c r="AE70" s="173"/>
      <c r="AF70" s="172">
        <f t="shared" si="2"/>
        <v>0</v>
      </c>
      <c r="AG70" s="173"/>
      <c r="AH70" s="54"/>
      <c r="AI70" s="55"/>
      <c r="AJ70" s="54"/>
      <c r="AK70" s="55"/>
      <c r="AL70" s="54"/>
      <c r="AM70" s="55"/>
      <c r="AN70" s="54"/>
      <c r="AO70" s="55"/>
      <c r="AP70" s="54"/>
      <c r="AQ70" s="55"/>
      <c r="AR70" s="54"/>
      <c r="AS70" s="55"/>
      <c r="AT70" s="54"/>
      <c r="AU70" s="55"/>
      <c r="AV70" s="54"/>
      <c r="AW70" s="56"/>
      <c r="AX70" s="52"/>
      <c r="AY70" s="53"/>
      <c r="AZ70" s="53"/>
      <c r="BA70" s="53">
        <f t="shared" si="0"/>
        <v>0</v>
      </c>
    </row>
    <row r="71" spans="1:53" s="11" customFormat="1" ht="18" hidden="1" customHeight="1">
      <c r="A71" s="170" t="s">
        <v>47</v>
      </c>
      <c r="B71" s="170"/>
      <c r="C71" s="267"/>
      <c r="D71" s="268"/>
      <c r="E71" s="268"/>
      <c r="F71" s="268"/>
      <c r="G71" s="268"/>
      <c r="H71" s="268"/>
      <c r="I71" s="268"/>
      <c r="J71" s="268"/>
      <c r="K71" s="268"/>
      <c r="L71" s="268"/>
      <c r="M71" s="269"/>
      <c r="N71" s="172"/>
      <c r="O71" s="173"/>
      <c r="P71" s="172"/>
      <c r="Q71" s="173"/>
      <c r="R71" s="172"/>
      <c r="S71" s="173"/>
      <c r="T71" s="230">
        <f t="shared" si="3"/>
        <v>0</v>
      </c>
      <c r="U71" s="231"/>
      <c r="V71" s="172"/>
      <c r="W71" s="173"/>
      <c r="X71" s="172">
        <f t="shared" si="1"/>
        <v>0</v>
      </c>
      <c r="Y71" s="173"/>
      <c r="Z71" s="230"/>
      <c r="AA71" s="231"/>
      <c r="AB71" s="172"/>
      <c r="AC71" s="173"/>
      <c r="AD71" s="172"/>
      <c r="AE71" s="173"/>
      <c r="AF71" s="172">
        <f t="shared" si="2"/>
        <v>0</v>
      </c>
      <c r="AG71" s="173"/>
      <c r="AH71" s="54"/>
      <c r="AI71" s="55"/>
      <c r="AJ71" s="54"/>
      <c r="AK71" s="55"/>
      <c r="AL71" s="54"/>
      <c r="AM71" s="55"/>
      <c r="AN71" s="54"/>
      <c r="AO71" s="55"/>
      <c r="AP71" s="54"/>
      <c r="AQ71" s="55"/>
      <c r="AR71" s="54"/>
      <c r="AS71" s="55"/>
      <c r="AT71" s="54"/>
      <c r="AU71" s="55"/>
      <c r="AV71" s="54"/>
      <c r="AW71" s="56"/>
      <c r="AX71" s="52"/>
      <c r="AY71" s="53"/>
      <c r="AZ71" s="53"/>
      <c r="BA71" s="53">
        <f t="shared" si="0"/>
        <v>0</v>
      </c>
    </row>
    <row r="72" spans="1:53" s="11" customFormat="1" ht="17.25" hidden="1" customHeight="1">
      <c r="A72" s="170" t="s">
        <v>48</v>
      </c>
      <c r="B72" s="170"/>
      <c r="C72" s="267"/>
      <c r="D72" s="268"/>
      <c r="E72" s="268"/>
      <c r="F72" s="268"/>
      <c r="G72" s="268"/>
      <c r="H72" s="268"/>
      <c r="I72" s="268"/>
      <c r="J72" s="268"/>
      <c r="K72" s="268"/>
      <c r="L72" s="268"/>
      <c r="M72" s="269"/>
      <c r="N72" s="172"/>
      <c r="O72" s="173"/>
      <c r="P72" s="172"/>
      <c r="Q72" s="173"/>
      <c r="R72" s="172"/>
      <c r="S72" s="173"/>
      <c r="T72" s="230">
        <f t="shared" si="3"/>
        <v>0</v>
      </c>
      <c r="U72" s="231"/>
      <c r="V72" s="172"/>
      <c r="W72" s="173"/>
      <c r="X72" s="172">
        <f t="shared" si="1"/>
        <v>0</v>
      </c>
      <c r="Y72" s="173"/>
      <c r="Z72" s="230"/>
      <c r="AA72" s="231"/>
      <c r="AB72" s="172"/>
      <c r="AC72" s="173"/>
      <c r="AD72" s="172"/>
      <c r="AE72" s="173"/>
      <c r="AF72" s="172">
        <f t="shared" si="2"/>
        <v>0</v>
      </c>
      <c r="AG72" s="173"/>
      <c r="AH72" s="54"/>
      <c r="AI72" s="55"/>
      <c r="AJ72" s="54"/>
      <c r="AK72" s="55"/>
      <c r="AL72" s="54"/>
      <c r="AM72" s="55"/>
      <c r="AN72" s="54"/>
      <c r="AO72" s="55"/>
      <c r="AP72" s="54"/>
      <c r="AQ72" s="55"/>
      <c r="AR72" s="54"/>
      <c r="AS72" s="55"/>
      <c r="AT72" s="54"/>
      <c r="AU72" s="55"/>
      <c r="AV72" s="54"/>
      <c r="AW72" s="56"/>
      <c r="AX72" s="52"/>
      <c r="AY72" s="53"/>
      <c r="AZ72" s="53"/>
      <c r="BA72" s="53">
        <f t="shared" si="0"/>
        <v>0</v>
      </c>
    </row>
    <row r="73" spans="1:53" s="11" customFormat="1" ht="16.5" hidden="1" customHeight="1">
      <c r="A73" s="170" t="s">
        <v>49</v>
      </c>
      <c r="B73" s="170"/>
      <c r="C73" s="236"/>
      <c r="D73" s="236"/>
      <c r="E73" s="236"/>
      <c r="F73" s="236"/>
      <c r="G73" s="236"/>
      <c r="H73" s="236"/>
      <c r="I73" s="236"/>
      <c r="J73" s="236"/>
      <c r="K73" s="236"/>
      <c r="L73" s="236"/>
      <c r="M73" s="236"/>
      <c r="N73" s="161"/>
      <c r="O73" s="161"/>
      <c r="P73" s="161"/>
      <c r="Q73" s="161"/>
      <c r="R73" s="161"/>
      <c r="S73" s="161"/>
      <c r="T73" s="170">
        <f t="shared" si="3"/>
        <v>0</v>
      </c>
      <c r="U73" s="170"/>
      <c r="V73" s="161"/>
      <c r="W73" s="161"/>
      <c r="X73" s="161">
        <f t="shared" si="1"/>
        <v>0</v>
      </c>
      <c r="Y73" s="161"/>
      <c r="Z73" s="170"/>
      <c r="AA73" s="170"/>
      <c r="AB73" s="161"/>
      <c r="AC73" s="161"/>
      <c r="AD73" s="161"/>
      <c r="AE73" s="161"/>
      <c r="AF73" s="161">
        <f t="shared" si="2"/>
        <v>0</v>
      </c>
      <c r="AG73" s="161"/>
      <c r="AH73" s="54"/>
      <c r="AI73" s="55"/>
      <c r="AJ73" s="54"/>
      <c r="AK73" s="55"/>
      <c r="AL73" s="54"/>
      <c r="AM73" s="55"/>
      <c r="AN73" s="54"/>
      <c r="AO73" s="55"/>
      <c r="AP73" s="54"/>
      <c r="AQ73" s="55"/>
      <c r="AR73" s="54"/>
      <c r="AS73" s="55"/>
      <c r="AT73" s="54"/>
      <c r="AU73" s="55"/>
      <c r="AV73" s="54"/>
      <c r="AW73" s="56"/>
      <c r="AX73" s="52"/>
      <c r="AY73" s="53"/>
      <c r="AZ73" s="53"/>
      <c r="BA73" s="53">
        <f t="shared" si="0"/>
        <v>0</v>
      </c>
    </row>
    <row r="74" spans="1:53" s="11" customFormat="1" ht="17.25" hidden="1" customHeight="1">
      <c r="A74" s="170" t="s">
        <v>50</v>
      </c>
      <c r="B74" s="170"/>
      <c r="C74" s="236"/>
      <c r="D74" s="236"/>
      <c r="E74" s="236"/>
      <c r="F74" s="236"/>
      <c r="G74" s="236"/>
      <c r="H74" s="236"/>
      <c r="I74" s="236"/>
      <c r="J74" s="236"/>
      <c r="K74" s="236"/>
      <c r="L74" s="236"/>
      <c r="M74" s="236"/>
      <c r="N74" s="161"/>
      <c r="O74" s="161"/>
      <c r="P74" s="161"/>
      <c r="Q74" s="161"/>
      <c r="R74" s="161"/>
      <c r="S74" s="161"/>
      <c r="T74" s="170">
        <f t="shared" si="3"/>
        <v>0</v>
      </c>
      <c r="U74" s="170"/>
      <c r="V74" s="161"/>
      <c r="W74" s="161"/>
      <c r="X74" s="161">
        <f t="shared" si="1"/>
        <v>0</v>
      </c>
      <c r="Y74" s="161"/>
      <c r="Z74" s="170"/>
      <c r="AA74" s="170"/>
      <c r="AB74" s="161"/>
      <c r="AC74" s="161"/>
      <c r="AD74" s="161"/>
      <c r="AE74" s="161"/>
      <c r="AF74" s="161">
        <f t="shared" si="2"/>
        <v>0</v>
      </c>
      <c r="AG74" s="161"/>
      <c r="AH74" s="54"/>
      <c r="AI74" s="55"/>
      <c r="AJ74" s="54"/>
      <c r="AK74" s="55"/>
      <c r="AL74" s="54"/>
      <c r="AM74" s="55"/>
      <c r="AN74" s="54"/>
      <c r="AO74" s="55"/>
      <c r="AP74" s="54"/>
      <c r="AQ74" s="55"/>
      <c r="AR74" s="54"/>
      <c r="AS74" s="55"/>
      <c r="AT74" s="54"/>
      <c r="AU74" s="55"/>
      <c r="AV74" s="54"/>
      <c r="AW74" s="56"/>
      <c r="AX74" s="52"/>
      <c r="AY74" s="53"/>
      <c r="AZ74" s="53"/>
      <c r="BA74" s="53">
        <f t="shared" si="0"/>
        <v>0</v>
      </c>
    </row>
    <row r="75" spans="1:53" s="11" customFormat="1" ht="18" hidden="1" customHeight="1">
      <c r="A75" s="170" t="s">
        <v>0</v>
      </c>
      <c r="B75" s="170"/>
      <c r="C75" s="236"/>
      <c r="D75" s="236"/>
      <c r="E75" s="236"/>
      <c r="F75" s="236"/>
      <c r="G75" s="236"/>
      <c r="H75" s="236"/>
      <c r="I75" s="236"/>
      <c r="J75" s="236"/>
      <c r="K75" s="236"/>
      <c r="L75" s="236"/>
      <c r="M75" s="236"/>
      <c r="N75" s="161"/>
      <c r="O75" s="161"/>
      <c r="P75" s="161"/>
      <c r="Q75" s="161"/>
      <c r="R75" s="161"/>
      <c r="S75" s="161"/>
      <c r="T75" s="170">
        <f t="shared" si="3"/>
        <v>0</v>
      </c>
      <c r="U75" s="170"/>
      <c r="V75" s="161"/>
      <c r="W75" s="161"/>
      <c r="X75" s="161">
        <f t="shared" si="1"/>
        <v>0</v>
      </c>
      <c r="Y75" s="161"/>
      <c r="Z75" s="170"/>
      <c r="AA75" s="170"/>
      <c r="AB75" s="161"/>
      <c r="AC75" s="161"/>
      <c r="AD75" s="161"/>
      <c r="AE75" s="161"/>
      <c r="AF75" s="161">
        <f t="shared" si="2"/>
        <v>0</v>
      </c>
      <c r="AG75" s="161"/>
      <c r="AH75" s="54"/>
      <c r="AI75" s="55"/>
      <c r="AJ75" s="54"/>
      <c r="AK75" s="55"/>
      <c r="AL75" s="54"/>
      <c r="AM75" s="55"/>
      <c r="AN75" s="54"/>
      <c r="AO75" s="55"/>
      <c r="AP75" s="54"/>
      <c r="AQ75" s="55"/>
      <c r="AR75" s="54"/>
      <c r="AS75" s="55"/>
      <c r="AT75" s="54"/>
      <c r="AU75" s="55"/>
      <c r="AV75" s="54"/>
      <c r="AW75" s="56"/>
      <c r="AX75" s="52"/>
      <c r="AY75" s="53"/>
      <c r="AZ75" s="53"/>
      <c r="BA75" s="53">
        <f t="shared" si="0"/>
        <v>0</v>
      </c>
    </row>
    <row r="76" spans="1:53" s="11" customFormat="1" ht="17.25" hidden="1" customHeight="1">
      <c r="A76" s="170" t="s">
        <v>0</v>
      </c>
      <c r="B76" s="170"/>
      <c r="C76" s="236"/>
      <c r="D76" s="236"/>
      <c r="E76" s="236"/>
      <c r="F76" s="236"/>
      <c r="G76" s="236"/>
      <c r="H76" s="236"/>
      <c r="I76" s="236"/>
      <c r="J76" s="236"/>
      <c r="K76" s="236"/>
      <c r="L76" s="236"/>
      <c r="M76" s="236"/>
      <c r="N76" s="161"/>
      <c r="O76" s="161"/>
      <c r="P76" s="161"/>
      <c r="Q76" s="161"/>
      <c r="R76" s="161"/>
      <c r="S76" s="161"/>
      <c r="T76" s="170">
        <f t="shared" si="3"/>
        <v>0</v>
      </c>
      <c r="U76" s="170"/>
      <c r="V76" s="161"/>
      <c r="W76" s="161"/>
      <c r="X76" s="161">
        <f t="shared" si="1"/>
        <v>0</v>
      </c>
      <c r="Y76" s="161"/>
      <c r="Z76" s="170"/>
      <c r="AA76" s="170"/>
      <c r="AB76" s="161"/>
      <c r="AC76" s="161"/>
      <c r="AD76" s="161"/>
      <c r="AE76" s="161"/>
      <c r="AF76" s="161">
        <f t="shared" si="2"/>
        <v>0</v>
      </c>
      <c r="AG76" s="161"/>
      <c r="AH76" s="54"/>
      <c r="AI76" s="55"/>
      <c r="AJ76" s="54"/>
      <c r="AK76" s="55"/>
      <c r="AL76" s="54"/>
      <c r="AM76" s="55"/>
      <c r="AN76" s="54"/>
      <c r="AO76" s="55"/>
      <c r="AP76" s="54"/>
      <c r="AQ76" s="55"/>
      <c r="AR76" s="54"/>
      <c r="AS76" s="55"/>
      <c r="AT76" s="54"/>
      <c r="AU76" s="55"/>
      <c r="AV76" s="54"/>
      <c r="AW76" s="56"/>
      <c r="AX76" s="52"/>
      <c r="AY76" s="53"/>
      <c r="AZ76" s="53"/>
      <c r="BA76" s="53">
        <f t="shared" si="0"/>
        <v>0</v>
      </c>
    </row>
    <row r="77" spans="1:53" s="11" customFormat="1" ht="17.25" hidden="1" customHeight="1">
      <c r="A77" s="170" t="s">
        <v>51</v>
      </c>
      <c r="B77" s="170"/>
      <c r="C77" s="236"/>
      <c r="D77" s="236"/>
      <c r="E77" s="236"/>
      <c r="F77" s="236"/>
      <c r="G77" s="236"/>
      <c r="H77" s="236"/>
      <c r="I77" s="236"/>
      <c r="J77" s="236"/>
      <c r="K77" s="236"/>
      <c r="L77" s="236"/>
      <c r="M77" s="236"/>
      <c r="N77" s="161"/>
      <c r="O77" s="161"/>
      <c r="P77" s="161"/>
      <c r="Q77" s="161"/>
      <c r="R77" s="161"/>
      <c r="S77" s="161"/>
      <c r="T77" s="170">
        <f t="shared" si="3"/>
        <v>0</v>
      </c>
      <c r="U77" s="170"/>
      <c r="V77" s="161"/>
      <c r="W77" s="161"/>
      <c r="X77" s="161">
        <f t="shared" si="1"/>
        <v>0</v>
      </c>
      <c r="Y77" s="161"/>
      <c r="Z77" s="170"/>
      <c r="AA77" s="170"/>
      <c r="AB77" s="161"/>
      <c r="AC77" s="161"/>
      <c r="AD77" s="161"/>
      <c r="AE77" s="161"/>
      <c r="AF77" s="161">
        <f t="shared" si="2"/>
        <v>0</v>
      </c>
      <c r="AG77" s="161"/>
      <c r="AH77" s="54"/>
      <c r="AI77" s="55"/>
      <c r="AJ77" s="54"/>
      <c r="AK77" s="55"/>
      <c r="AL77" s="54"/>
      <c r="AM77" s="55"/>
      <c r="AN77" s="54"/>
      <c r="AO77" s="55"/>
      <c r="AP77" s="54"/>
      <c r="AQ77" s="55"/>
      <c r="AR77" s="54"/>
      <c r="AS77" s="55"/>
      <c r="AT77" s="54"/>
      <c r="AU77" s="55"/>
      <c r="AV77" s="54"/>
      <c r="AW77" s="56"/>
      <c r="AX77" s="52"/>
      <c r="AY77" s="53"/>
      <c r="AZ77" s="53"/>
      <c r="BA77" s="53">
        <f t="shared" si="0"/>
        <v>0</v>
      </c>
    </row>
    <row r="78" spans="1:53" s="11" customFormat="1" ht="29.25" hidden="1" customHeight="1">
      <c r="A78" s="170" t="s">
        <v>52</v>
      </c>
      <c r="B78" s="170"/>
      <c r="C78" s="236"/>
      <c r="D78" s="236"/>
      <c r="E78" s="236"/>
      <c r="F78" s="236"/>
      <c r="G78" s="236"/>
      <c r="H78" s="236"/>
      <c r="I78" s="236"/>
      <c r="J78" s="236"/>
      <c r="K78" s="236"/>
      <c r="L78" s="236"/>
      <c r="M78" s="236"/>
      <c r="N78" s="161"/>
      <c r="O78" s="161"/>
      <c r="P78" s="161"/>
      <c r="Q78" s="161"/>
      <c r="R78" s="161"/>
      <c r="S78" s="161"/>
      <c r="T78" s="170">
        <f t="shared" si="3"/>
        <v>0</v>
      </c>
      <c r="U78" s="170"/>
      <c r="V78" s="161"/>
      <c r="W78" s="161"/>
      <c r="X78" s="161">
        <f t="shared" si="1"/>
        <v>0</v>
      </c>
      <c r="Y78" s="161"/>
      <c r="Z78" s="170"/>
      <c r="AA78" s="170"/>
      <c r="AB78" s="161"/>
      <c r="AC78" s="161"/>
      <c r="AD78" s="161"/>
      <c r="AE78" s="161"/>
      <c r="AF78" s="161">
        <f t="shared" si="2"/>
        <v>0</v>
      </c>
      <c r="AG78" s="161"/>
      <c r="AH78" s="54"/>
      <c r="AI78" s="55"/>
      <c r="AJ78" s="54"/>
      <c r="AK78" s="55"/>
      <c r="AL78" s="54"/>
      <c r="AM78" s="55"/>
      <c r="AN78" s="54"/>
      <c r="AO78" s="55"/>
      <c r="AP78" s="54"/>
      <c r="AQ78" s="55"/>
      <c r="AR78" s="54"/>
      <c r="AS78" s="55"/>
      <c r="AT78" s="54"/>
      <c r="AU78" s="55"/>
      <c r="AV78" s="54"/>
      <c r="AW78" s="56"/>
      <c r="AX78" s="52"/>
      <c r="AY78" s="53"/>
      <c r="AZ78" s="53"/>
      <c r="BA78" s="53">
        <f t="shared" si="0"/>
        <v>0</v>
      </c>
    </row>
    <row r="79" spans="1:53" s="11" customFormat="1" ht="17.25" hidden="1" customHeight="1">
      <c r="A79" s="170" t="s">
        <v>53</v>
      </c>
      <c r="B79" s="170"/>
      <c r="C79" s="236"/>
      <c r="D79" s="236"/>
      <c r="E79" s="236"/>
      <c r="F79" s="236"/>
      <c r="G79" s="236"/>
      <c r="H79" s="236"/>
      <c r="I79" s="236"/>
      <c r="J79" s="236"/>
      <c r="K79" s="236"/>
      <c r="L79" s="236"/>
      <c r="M79" s="236"/>
      <c r="N79" s="161"/>
      <c r="O79" s="161"/>
      <c r="P79" s="161"/>
      <c r="Q79" s="161"/>
      <c r="R79" s="161"/>
      <c r="S79" s="161"/>
      <c r="T79" s="170">
        <f t="shared" si="3"/>
        <v>0</v>
      </c>
      <c r="U79" s="170"/>
      <c r="V79" s="161"/>
      <c r="W79" s="161"/>
      <c r="X79" s="161">
        <f t="shared" si="1"/>
        <v>0</v>
      </c>
      <c r="Y79" s="161"/>
      <c r="Z79" s="170"/>
      <c r="AA79" s="170"/>
      <c r="AB79" s="161"/>
      <c r="AC79" s="161"/>
      <c r="AD79" s="161"/>
      <c r="AE79" s="161"/>
      <c r="AF79" s="161">
        <f t="shared" si="2"/>
        <v>0</v>
      </c>
      <c r="AG79" s="161"/>
      <c r="AH79" s="54"/>
      <c r="AI79" s="55"/>
      <c r="AJ79" s="54"/>
      <c r="AK79" s="55"/>
      <c r="AL79" s="54"/>
      <c r="AM79" s="55"/>
      <c r="AN79" s="54"/>
      <c r="AO79" s="55"/>
      <c r="AP79" s="54"/>
      <c r="AQ79" s="55"/>
      <c r="AR79" s="54"/>
      <c r="AS79" s="55"/>
      <c r="AT79" s="54"/>
      <c r="AU79" s="55"/>
      <c r="AV79" s="54"/>
      <c r="AW79" s="56"/>
      <c r="AX79" s="52"/>
      <c r="AY79" s="53"/>
      <c r="AZ79" s="53"/>
      <c r="BA79" s="53">
        <f t="shared" si="0"/>
        <v>0</v>
      </c>
    </row>
    <row r="80" spans="1:53" s="11" customFormat="1" ht="17.25" hidden="1" customHeight="1">
      <c r="A80" s="170" t="s">
        <v>54</v>
      </c>
      <c r="B80" s="170"/>
      <c r="C80" s="236"/>
      <c r="D80" s="236"/>
      <c r="E80" s="236"/>
      <c r="F80" s="236"/>
      <c r="G80" s="236"/>
      <c r="H80" s="236"/>
      <c r="I80" s="236"/>
      <c r="J80" s="236"/>
      <c r="K80" s="236"/>
      <c r="L80" s="236"/>
      <c r="M80" s="236"/>
      <c r="N80" s="161"/>
      <c r="O80" s="161"/>
      <c r="P80" s="161"/>
      <c r="Q80" s="161"/>
      <c r="R80" s="161"/>
      <c r="S80" s="161"/>
      <c r="T80" s="170">
        <f t="shared" si="3"/>
        <v>0</v>
      </c>
      <c r="U80" s="170"/>
      <c r="V80" s="161"/>
      <c r="W80" s="161"/>
      <c r="X80" s="161">
        <f t="shared" si="1"/>
        <v>0</v>
      </c>
      <c r="Y80" s="161"/>
      <c r="Z80" s="170"/>
      <c r="AA80" s="170"/>
      <c r="AB80" s="161"/>
      <c r="AC80" s="161"/>
      <c r="AD80" s="161"/>
      <c r="AE80" s="161"/>
      <c r="AF80" s="161">
        <f t="shared" si="2"/>
        <v>0</v>
      </c>
      <c r="AG80" s="161"/>
      <c r="AH80" s="54"/>
      <c r="AI80" s="55"/>
      <c r="AJ80" s="54"/>
      <c r="AK80" s="55"/>
      <c r="AL80" s="54"/>
      <c r="AM80" s="55"/>
      <c r="AN80" s="54"/>
      <c r="AO80" s="55"/>
      <c r="AP80" s="54"/>
      <c r="AQ80" s="55"/>
      <c r="AR80" s="54"/>
      <c r="AS80" s="55"/>
      <c r="AT80" s="54"/>
      <c r="AU80" s="55"/>
      <c r="AV80" s="54"/>
      <c r="AW80" s="56"/>
      <c r="AX80" s="52"/>
      <c r="AY80" s="53"/>
      <c r="AZ80" s="53"/>
      <c r="BA80" s="53">
        <f t="shared" si="0"/>
        <v>0</v>
      </c>
    </row>
    <row r="81" spans="1:67" s="11" customFormat="1" ht="18.75" hidden="1" customHeight="1">
      <c r="A81" s="170" t="s">
        <v>55</v>
      </c>
      <c r="B81" s="170"/>
      <c r="C81" s="236"/>
      <c r="D81" s="236"/>
      <c r="E81" s="236"/>
      <c r="F81" s="236"/>
      <c r="G81" s="236"/>
      <c r="H81" s="236"/>
      <c r="I81" s="236"/>
      <c r="J81" s="236"/>
      <c r="K81" s="236"/>
      <c r="L81" s="236"/>
      <c r="M81" s="236"/>
      <c r="N81" s="161"/>
      <c r="O81" s="161"/>
      <c r="P81" s="161"/>
      <c r="Q81" s="161"/>
      <c r="R81" s="161"/>
      <c r="S81" s="161"/>
      <c r="T81" s="170">
        <f t="shared" si="3"/>
        <v>0</v>
      </c>
      <c r="U81" s="170"/>
      <c r="V81" s="161"/>
      <c r="W81" s="161"/>
      <c r="X81" s="161">
        <f t="shared" si="1"/>
        <v>0</v>
      </c>
      <c r="Y81" s="161"/>
      <c r="Z81" s="170"/>
      <c r="AA81" s="170"/>
      <c r="AB81" s="161"/>
      <c r="AC81" s="161"/>
      <c r="AD81" s="161"/>
      <c r="AE81" s="161"/>
      <c r="AF81" s="161">
        <f t="shared" si="2"/>
        <v>0</v>
      </c>
      <c r="AG81" s="161"/>
      <c r="AH81" s="54"/>
      <c r="AI81" s="55"/>
      <c r="AJ81" s="54"/>
      <c r="AK81" s="55"/>
      <c r="AL81" s="54"/>
      <c r="AM81" s="55"/>
      <c r="AN81" s="54"/>
      <c r="AO81" s="55"/>
      <c r="AP81" s="54"/>
      <c r="AQ81" s="55"/>
      <c r="AR81" s="54"/>
      <c r="AS81" s="55"/>
      <c r="AT81" s="54"/>
      <c r="AU81" s="55"/>
      <c r="AV81" s="54"/>
      <c r="AW81" s="56"/>
      <c r="AX81" s="52"/>
      <c r="AY81" s="53"/>
      <c r="AZ81" s="53"/>
      <c r="BA81" s="53">
        <f t="shared" si="0"/>
        <v>0</v>
      </c>
    </row>
    <row r="82" spans="1:67" s="11" customFormat="1" ht="17.25" hidden="1" customHeight="1">
      <c r="A82" s="170" t="s">
        <v>0</v>
      </c>
      <c r="B82" s="170"/>
      <c r="C82" s="236"/>
      <c r="D82" s="236"/>
      <c r="E82" s="236"/>
      <c r="F82" s="236"/>
      <c r="G82" s="236"/>
      <c r="H82" s="236"/>
      <c r="I82" s="236"/>
      <c r="J82" s="236"/>
      <c r="K82" s="236"/>
      <c r="L82" s="236"/>
      <c r="M82" s="236"/>
      <c r="N82" s="161"/>
      <c r="O82" s="161"/>
      <c r="P82" s="161"/>
      <c r="Q82" s="161"/>
      <c r="R82" s="161"/>
      <c r="S82" s="161"/>
      <c r="T82" s="170">
        <f t="shared" si="3"/>
        <v>0</v>
      </c>
      <c r="U82" s="170"/>
      <c r="V82" s="161"/>
      <c r="W82" s="161"/>
      <c r="X82" s="161">
        <f>SUM(Z82:AE82)</f>
        <v>0</v>
      </c>
      <c r="Y82" s="161"/>
      <c r="Z82" s="170"/>
      <c r="AA82" s="170"/>
      <c r="AB82" s="161"/>
      <c r="AC82" s="161"/>
      <c r="AD82" s="161"/>
      <c r="AE82" s="161"/>
      <c r="AF82" s="161">
        <f>V82-X82</f>
        <v>0</v>
      </c>
      <c r="AG82" s="161"/>
      <c r="AH82" s="54"/>
      <c r="AI82" s="55"/>
      <c r="AJ82" s="54"/>
      <c r="AK82" s="55"/>
      <c r="AL82" s="54"/>
      <c r="AM82" s="55"/>
      <c r="AN82" s="54"/>
      <c r="AO82" s="55"/>
      <c r="AP82" s="54"/>
      <c r="AQ82" s="55"/>
      <c r="AR82" s="54"/>
      <c r="AS82" s="55"/>
      <c r="AT82" s="54"/>
      <c r="AU82" s="55"/>
      <c r="AV82" s="54"/>
      <c r="AW82" s="56"/>
      <c r="AX82" s="52"/>
      <c r="AY82" s="53"/>
      <c r="AZ82" s="53"/>
      <c r="BA82" s="53">
        <f t="shared" si="0"/>
        <v>0</v>
      </c>
    </row>
    <row r="83" spans="1:67" s="11" customFormat="1" ht="16.5" hidden="1" customHeight="1">
      <c r="A83" s="170" t="s">
        <v>0</v>
      </c>
      <c r="B83" s="170"/>
      <c r="C83" s="236"/>
      <c r="D83" s="236"/>
      <c r="E83" s="236"/>
      <c r="F83" s="236"/>
      <c r="G83" s="236"/>
      <c r="H83" s="236"/>
      <c r="I83" s="236"/>
      <c r="J83" s="236"/>
      <c r="K83" s="236"/>
      <c r="L83" s="236"/>
      <c r="M83" s="236"/>
      <c r="N83" s="161"/>
      <c r="O83" s="161"/>
      <c r="P83" s="161"/>
      <c r="Q83" s="161"/>
      <c r="R83" s="161"/>
      <c r="S83" s="161"/>
      <c r="T83" s="170">
        <f t="shared" si="3"/>
        <v>0</v>
      </c>
      <c r="U83" s="170"/>
      <c r="V83" s="161"/>
      <c r="W83" s="161"/>
      <c r="X83" s="161">
        <f t="shared" si="1"/>
        <v>0</v>
      </c>
      <c r="Y83" s="161"/>
      <c r="Z83" s="170"/>
      <c r="AA83" s="170"/>
      <c r="AB83" s="161"/>
      <c r="AC83" s="161"/>
      <c r="AD83" s="161"/>
      <c r="AE83" s="161"/>
      <c r="AF83" s="161">
        <f t="shared" si="2"/>
        <v>0</v>
      </c>
      <c r="AG83" s="161"/>
      <c r="AH83" s="54"/>
      <c r="AI83" s="55"/>
      <c r="AJ83" s="54"/>
      <c r="AK83" s="55"/>
      <c r="AL83" s="54"/>
      <c r="AM83" s="55"/>
      <c r="AN83" s="54"/>
      <c r="AO83" s="55"/>
      <c r="AP83" s="54"/>
      <c r="AQ83" s="55"/>
      <c r="AR83" s="54"/>
      <c r="AS83" s="55"/>
      <c r="AT83" s="54"/>
      <c r="AU83" s="55"/>
      <c r="AV83" s="54"/>
      <c r="AW83" s="56"/>
      <c r="AX83" s="52"/>
      <c r="AY83" s="53"/>
      <c r="AZ83" s="53"/>
      <c r="BA83" s="53">
        <f t="shared" si="0"/>
        <v>0</v>
      </c>
    </row>
    <row r="84" spans="1:67" s="57" customFormat="1" ht="17.25" hidden="1" customHeight="1">
      <c r="A84" s="167"/>
      <c r="B84" s="167"/>
      <c r="C84" s="244" t="s">
        <v>57</v>
      </c>
      <c r="D84" s="244"/>
      <c r="E84" s="244"/>
      <c r="F84" s="244"/>
      <c r="G84" s="244"/>
      <c r="H84" s="244"/>
      <c r="I84" s="244"/>
      <c r="J84" s="244"/>
      <c r="K84" s="244"/>
      <c r="L84" s="244"/>
      <c r="M84" s="244"/>
      <c r="N84" s="162"/>
      <c r="O84" s="162"/>
      <c r="P84" s="162"/>
      <c r="Q84" s="162"/>
      <c r="R84" s="162"/>
      <c r="S84" s="162"/>
      <c r="T84" s="167">
        <f>SUM(T62:U83)</f>
        <v>0</v>
      </c>
      <c r="U84" s="167"/>
      <c r="V84" s="167">
        <f>SUM(V62:W83)</f>
        <v>0</v>
      </c>
      <c r="W84" s="167"/>
      <c r="X84" s="167">
        <f>SUM(X62:Y83)</f>
        <v>0</v>
      </c>
      <c r="Y84" s="167"/>
      <c r="Z84" s="167">
        <f>SUM(Z62:AA83)</f>
        <v>0</v>
      </c>
      <c r="AA84" s="167"/>
      <c r="AB84" s="167">
        <f>SUM(AB62:AC83)</f>
        <v>0</v>
      </c>
      <c r="AC84" s="167"/>
      <c r="AD84" s="167">
        <f>SUM(AD62:AE83)</f>
        <v>0</v>
      </c>
      <c r="AE84" s="167"/>
      <c r="AF84" s="167">
        <f>SUM(AF62:AG83)</f>
        <v>0</v>
      </c>
      <c r="AG84" s="167"/>
      <c r="AH84" s="167">
        <f>SUM(AH62:AI83)</f>
        <v>0</v>
      </c>
      <c r="AI84" s="167"/>
      <c r="AJ84" s="167">
        <f>SUM(AJ62:AK83)</f>
        <v>0</v>
      </c>
      <c r="AK84" s="167"/>
      <c r="AL84" s="167">
        <f>SUM(AL62:AM83)</f>
        <v>0</v>
      </c>
      <c r="AM84" s="167"/>
      <c r="AN84" s="167">
        <f>SUM(AN62:AO83)</f>
        <v>0</v>
      </c>
      <c r="AO84" s="167"/>
      <c r="AP84" s="167">
        <f>SUM(AP62:AQ83)</f>
        <v>0</v>
      </c>
      <c r="AQ84" s="167"/>
      <c r="AR84" s="167">
        <f>SUM(AR62:AS83)</f>
        <v>0</v>
      </c>
      <c r="AS84" s="167"/>
      <c r="AT84" s="167">
        <f>SUM(AT62:AU83)</f>
        <v>0</v>
      </c>
      <c r="AU84" s="167"/>
      <c r="AV84" s="167">
        <f>SUM(AV62:AW83)</f>
        <v>0</v>
      </c>
      <c r="AW84" s="235"/>
      <c r="AX84" s="52"/>
      <c r="AY84" s="53"/>
      <c r="AZ84" s="53"/>
      <c r="BA84" s="53">
        <f t="shared" si="0"/>
        <v>0</v>
      </c>
    </row>
    <row r="85" spans="1:67" s="11" customFormat="1" ht="17.25" customHeight="1">
      <c r="A85" s="260" t="s">
        <v>82</v>
      </c>
      <c r="B85" s="261"/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P85" s="261"/>
      <c r="AQ85" s="261"/>
      <c r="AR85" s="261"/>
      <c r="AS85" s="261"/>
      <c r="AT85" s="261"/>
      <c r="AU85" s="261"/>
      <c r="AV85" s="261"/>
      <c r="AW85" s="261"/>
      <c r="AX85" s="52"/>
      <c r="AY85" s="53"/>
      <c r="AZ85" s="53"/>
      <c r="BA85" s="53">
        <f t="shared" si="0"/>
        <v>0</v>
      </c>
    </row>
    <row r="86" spans="1:67" ht="15">
      <c r="A86" s="171" t="s">
        <v>129</v>
      </c>
      <c r="B86" s="169"/>
      <c r="C86" s="272" t="s">
        <v>152</v>
      </c>
      <c r="D86" s="273"/>
      <c r="E86" s="273"/>
      <c r="F86" s="273"/>
      <c r="G86" s="273"/>
      <c r="H86" s="273"/>
      <c r="I86" s="273"/>
      <c r="J86" s="273"/>
      <c r="K86" s="273"/>
      <c r="L86" s="273"/>
      <c r="M86" s="169"/>
      <c r="N86" s="168">
        <v>2</v>
      </c>
      <c r="O86" s="169"/>
      <c r="P86" s="168"/>
      <c r="Q86" s="169"/>
      <c r="R86" s="168"/>
      <c r="S86" s="169"/>
      <c r="T86" s="171">
        <v>4</v>
      </c>
      <c r="U86" s="169"/>
      <c r="V86" s="168">
        <f t="shared" ref="V86:V94" si="4">T86*30</f>
        <v>120</v>
      </c>
      <c r="W86" s="169"/>
      <c r="X86" s="168">
        <f t="shared" ref="X86:X91" si="5">SUM(Z86:AE86)</f>
        <v>18</v>
      </c>
      <c r="Y86" s="169"/>
      <c r="Z86" s="171">
        <f t="shared" ref="Z86:Z91" si="6">AH86+AJ86+AL86</f>
        <v>10</v>
      </c>
      <c r="AA86" s="169"/>
      <c r="AB86" s="168"/>
      <c r="AC86" s="169"/>
      <c r="AD86" s="168">
        <f t="shared" ref="AD86:AD91" si="7">AI86+AK86+AM86</f>
        <v>8</v>
      </c>
      <c r="AE86" s="169"/>
      <c r="AF86" s="168">
        <f t="shared" ref="AF86:AF91" si="8">V86-X86</f>
        <v>102</v>
      </c>
      <c r="AG86" s="169"/>
      <c r="AH86" s="58"/>
      <c r="AI86" s="59"/>
      <c r="AJ86" s="58">
        <v>10</v>
      </c>
      <c r="AK86" s="59">
        <v>8</v>
      </c>
      <c r="AL86" s="60"/>
      <c r="AM86" s="61"/>
      <c r="AN86" s="62"/>
      <c r="AO86" s="63"/>
      <c r="AP86" s="62"/>
      <c r="AQ86" s="63"/>
      <c r="AR86" s="62"/>
      <c r="AS86" s="63"/>
      <c r="AT86" s="62"/>
      <c r="AU86" s="63"/>
      <c r="AV86" s="62"/>
      <c r="AW86" s="64"/>
      <c r="AX86" s="65"/>
      <c r="AY86" s="66">
        <v>4</v>
      </c>
      <c r="AZ86" s="66"/>
      <c r="BA86" s="66">
        <f t="shared" ref="BA86:BA91" si="9">SUM(AX86:AZ86)</f>
        <v>4</v>
      </c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</row>
    <row r="87" spans="1:67" ht="15">
      <c r="A87" s="171" t="s">
        <v>130</v>
      </c>
      <c r="B87" s="169"/>
      <c r="C87" s="272" t="s">
        <v>153</v>
      </c>
      <c r="D87" s="273"/>
      <c r="E87" s="273"/>
      <c r="F87" s="273"/>
      <c r="G87" s="273"/>
      <c r="H87" s="273"/>
      <c r="I87" s="273"/>
      <c r="J87" s="273"/>
      <c r="K87" s="273"/>
      <c r="L87" s="273"/>
      <c r="M87" s="169"/>
      <c r="N87" s="168">
        <v>1</v>
      </c>
      <c r="O87" s="169"/>
      <c r="P87" s="168"/>
      <c r="Q87" s="169"/>
      <c r="R87" s="168"/>
      <c r="S87" s="169"/>
      <c r="T87" s="171">
        <v>9</v>
      </c>
      <c r="U87" s="169"/>
      <c r="V87" s="168">
        <f t="shared" si="4"/>
        <v>270</v>
      </c>
      <c r="W87" s="169"/>
      <c r="X87" s="168">
        <f t="shared" si="5"/>
        <v>36</v>
      </c>
      <c r="Y87" s="169"/>
      <c r="Z87" s="171">
        <f t="shared" si="6"/>
        <v>18</v>
      </c>
      <c r="AA87" s="169"/>
      <c r="AB87" s="168"/>
      <c r="AC87" s="169"/>
      <c r="AD87" s="168">
        <f t="shared" si="7"/>
        <v>18</v>
      </c>
      <c r="AE87" s="169"/>
      <c r="AF87" s="168">
        <f t="shared" si="8"/>
        <v>234</v>
      </c>
      <c r="AG87" s="169"/>
      <c r="AH87" s="58">
        <v>18</v>
      </c>
      <c r="AI87" s="59">
        <v>18</v>
      </c>
      <c r="AJ87" s="58"/>
      <c r="AK87" s="59"/>
      <c r="AL87" s="60"/>
      <c r="AM87" s="61"/>
      <c r="AN87" s="62"/>
      <c r="AO87" s="63"/>
      <c r="AP87" s="62"/>
      <c r="AQ87" s="63"/>
      <c r="AR87" s="62"/>
      <c r="AS87" s="63"/>
      <c r="AT87" s="62"/>
      <c r="AU87" s="63"/>
      <c r="AV87" s="62"/>
      <c r="AW87" s="64"/>
      <c r="AX87" s="65">
        <v>9</v>
      </c>
      <c r="AY87" s="66"/>
      <c r="AZ87" s="66"/>
      <c r="BA87" s="66">
        <f t="shared" si="9"/>
        <v>9</v>
      </c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</row>
    <row r="88" spans="1:67" ht="30" customHeight="1">
      <c r="A88" s="171" t="s">
        <v>131</v>
      </c>
      <c r="B88" s="169"/>
      <c r="C88" s="281" t="s">
        <v>196</v>
      </c>
      <c r="D88" s="282"/>
      <c r="E88" s="282"/>
      <c r="F88" s="282"/>
      <c r="G88" s="282"/>
      <c r="H88" s="282"/>
      <c r="I88" s="282"/>
      <c r="J88" s="282"/>
      <c r="K88" s="282"/>
      <c r="L88" s="282"/>
      <c r="M88" s="257"/>
      <c r="N88" s="168">
        <v>1</v>
      </c>
      <c r="O88" s="169"/>
      <c r="P88" s="168"/>
      <c r="Q88" s="169"/>
      <c r="R88" s="168"/>
      <c r="S88" s="169"/>
      <c r="T88" s="171">
        <v>9</v>
      </c>
      <c r="U88" s="169"/>
      <c r="V88" s="168">
        <f t="shared" si="4"/>
        <v>270</v>
      </c>
      <c r="W88" s="169"/>
      <c r="X88" s="168">
        <f t="shared" si="5"/>
        <v>36</v>
      </c>
      <c r="Y88" s="169"/>
      <c r="Z88" s="171">
        <f t="shared" si="6"/>
        <v>18</v>
      </c>
      <c r="AA88" s="169"/>
      <c r="AB88" s="168"/>
      <c r="AC88" s="169"/>
      <c r="AD88" s="168">
        <f t="shared" si="7"/>
        <v>18</v>
      </c>
      <c r="AE88" s="169"/>
      <c r="AF88" s="168">
        <f t="shared" si="8"/>
        <v>234</v>
      </c>
      <c r="AG88" s="169"/>
      <c r="AH88" s="58">
        <v>18</v>
      </c>
      <c r="AI88" s="68">
        <v>18</v>
      </c>
      <c r="AJ88" s="58"/>
      <c r="AK88" s="59"/>
      <c r="AL88" s="60"/>
      <c r="AM88" s="61"/>
      <c r="AN88" s="62"/>
      <c r="AO88" s="63"/>
      <c r="AP88" s="62"/>
      <c r="AQ88" s="63"/>
      <c r="AR88" s="62"/>
      <c r="AS88" s="63"/>
      <c r="AT88" s="62"/>
      <c r="AU88" s="63"/>
      <c r="AV88" s="62"/>
      <c r="AW88" s="64"/>
      <c r="AX88" s="65">
        <v>9</v>
      </c>
      <c r="AY88" s="66"/>
      <c r="AZ88" s="66"/>
      <c r="BA88" s="66">
        <f t="shared" si="9"/>
        <v>9</v>
      </c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</row>
    <row r="89" spans="1:67" ht="15">
      <c r="A89" s="171" t="s">
        <v>132</v>
      </c>
      <c r="B89" s="169"/>
      <c r="C89" s="272" t="s">
        <v>154</v>
      </c>
      <c r="D89" s="273"/>
      <c r="E89" s="273"/>
      <c r="F89" s="273"/>
      <c r="G89" s="273"/>
      <c r="H89" s="273"/>
      <c r="I89" s="273"/>
      <c r="J89" s="273"/>
      <c r="K89" s="273"/>
      <c r="L89" s="273"/>
      <c r="M89" s="169"/>
      <c r="N89" s="168"/>
      <c r="O89" s="169"/>
      <c r="P89" s="168" t="s">
        <v>96</v>
      </c>
      <c r="Q89" s="169"/>
      <c r="R89" s="168"/>
      <c r="S89" s="169"/>
      <c r="T89" s="171">
        <v>4</v>
      </c>
      <c r="U89" s="169"/>
      <c r="V89" s="168">
        <f t="shared" si="4"/>
        <v>120</v>
      </c>
      <c r="W89" s="169"/>
      <c r="X89" s="168">
        <f t="shared" si="5"/>
        <v>18</v>
      </c>
      <c r="Y89" s="169"/>
      <c r="Z89" s="171">
        <f t="shared" si="6"/>
        <v>10</v>
      </c>
      <c r="AA89" s="169"/>
      <c r="AB89" s="168"/>
      <c r="AC89" s="169"/>
      <c r="AD89" s="168">
        <f t="shared" si="7"/>
        <v>8</v>
      </c>
      <c r="AE89" s="169"/>
      <c r="AF89" s="168">
        <f t="shared" si="8"/>
        <v>102</v>
      </c>
      <c r="AG89" s="169"/>
      <c r="AH89" s="58"/>
      <c r="AI89" s="59"/>
      <c r="AJ89" s="58">
        <v>10</v>
      </c>
      <c r="AK89" s="59">
        <v>8</v>
      </c>
      <c r="AL89" s="60"/>
      <c r="AM89" s="61"/>
      <c r="AN89" s="62"/>
      <c r="AO89" s="63"/>
      <c r="AP89" s="62"/>
      <c r="AQ89" s="63"/>
      <c r="AR89" s="62"/>
      <c r="AS89" s="63"/>
      <c r="AT89" s="62"/>
      <c r="AU89" s="63"/>
      <c r="AV89" s="62"/>
      <c r="AW89" s="64"/>
      <c r="AX89" s="65"/>
      <c r="AY89" s="66">
        <v>4</v>
      </c>
      <c r="AZ89" s="66"/>
      <c r="BA89" s="66">
        <f t="shared" si="9"/>
        <v>4</v>
      </c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</row>
    <row r="90" spans="1:67" ht="15">
      <c r="A90" s="171" t="s">
        <v>133</v>
      </c>
      <c r="B90" s="169"/>
      <c r="C90" s="272" t="s">
        <v>197</v>
      </c>
      <c r="D90" s="273"/>
      <c r="E90" s="273"/>
      <c r="F90" s="273"/>
      <c r="G90" s="273"/>
      <c r="H90" s="273"/>
      <c r="I90" s="273"/>
      <c r="J90" s="273"/>
      <c r="K90" s="273"/>
      <c r="L90" s="273"/>
      <c r="M90" s="169"/>
      <c r="N90" s="271"/>
      <c r="O90" s="169"/>
      <c r="P90" s="168" t="s">
        <v>68</v>
      </c>
      <c r="Q90" s="169"/>
      <c r="R90" s="168"/>
      <c r="S90" s="169"/>
      <c r="T90" s="171">
        <v>3</v>
      </c>
      <c r="U90" s="169"/>
      <c r="V90" s="168">
        <f t="shared" si="4"/>
        <v>90</v>
      </c>
      <c r="W90" s="169"/>
      <c r="X90" s="168">
        <f t="shared" si="5"/>
        <v>36</v>
      </c>
      <c r="Y90" s="169"/>
      <c r="Z90" s="171">
        <f t="shared" si="6"/>
        <v>18</v>
      </c>
      <c r="AA90" s="169"/>
      <c r="AB90" s="168"/>
      <c r="AC90" s="169"/>
      <c r="AD90" s="168">
        <f t="shared" si="7"/>
        <v>18</v>
      </c>
      <c r="AE90" s="169"/>
      <c r="AF90" s="168">
        <f t="shared" si="8"/>
        <v>54</v>
      </c>
      <c r="AG90" s="169"/>
      <c r="AH90" s="58">
        <v>18</v>
      </c>
      <c r="AI90" s="59">
        <v>18</v>
      </c>
      <c r="AJ90" s="69"/>
      <c r="AK90" s="59"/>
      <c r="AL90" s="70"/>
      <c r="AM90" s="71"/>
      <c r="AN90" s="72"/>
      <c r="AO90" s="73"/>
      <c r="AP90" s="72"/>
      <c r="AQ90" s="73"/>
      <c r="AR90" s="72"/>
      <c r="AS90" s="73"/>
      <c r="AT90" s="72"/>
      <c r="AU90" s="73"/>
      <c r="AV90" s="72"/>
      <c r="AW90" s="74"/>
      <c r="AX90" s="65">
        <v>3</v>
      </c>
      <c r="AY90" s="75"/>
      <c r="AZ90" s="75"/>
      <c r="BA90" s="66">
        <f t="shared" si="9"/>
        <v>3</v>
      </c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</row>
    <row r="91" spans="1:67" ht="15">
      <c r="A91" s="171" t="s">
        <v>134</v>
      </c>
      <c r="B91" s="169"/>
      <c r="C91" s="272" t="s">
        <v>155</v>
      </c>
      <c r="D91" s="273"/>
      <c r="E91" s="273"/>
      <c r="F91" s="273"/>
      <c r="G91" s="273"/>
      <c r="H91" s="273"/>
      <c r="I91" s="273"/>
      <c r="J91" s="273"/>
      <c r="K91" s="273"/>
      <c r="L91" s="273"/>
      <c r="M91" s="169"/>
      <c r="N91" s="168">
        <v>2</v>
      </c>
      <c r="O91" s="169"/>
      <c r="P91" s="168"/>
      <c r="Q91" s="169"/>
      <c r="R91" s="168"/>
      <c r="S91" s="169"/>
      <c r="T91" s="171">
        <v>4</v>
      </c>
      <c r="U91" s="169"/>
      <c r="V91" s="168">
        <f t="shared" si="4"/>
        <v>120</v>
      </c>
      <c r="W91" s="169"/>
      <c r="X91" s="168">
        <f t="shared" si="5"/>
        <v>18</v>
      </c>
      <c r="Y91" s="169"/>
      <c r="Z91" s="171">
        <f t="shared" si="6"/>
        <v>10</v>
      </c>
      <c r="AA91" s="169"/>
      <c r="AB91" s="168"/>
      <c r="AC91" s="169"/>
      <c r="AD91" s="168">
        <f t="shared" si="7"/>
        <v>8</v>
      </c>
      <c r="AE91" s="169"/>
      <c r="AF91" s="168">
        <f t="shared" si="8"/>
        <v>102</v>
      </c>
      <c r="AG91" s="169"/>
      <c r="AH91" s="58"/>
      <c r="AI91" s="59"/>
      <c r="AJ91" s="58">
        <v>10</v>
      </c>
      <c r="AK91" s="59">
        <v>8</v>
      </c>
      <c r="AL91" s="60"/>
      <c r="AM91" s="61"/>
      <c r="AN91" s="62"/>
      <c r="AO91" s="63"/>
      <c r="AP91" s="62"/>
      <c r="AQ91" s="63"/>
      <c r="AR91" s="62"/>
      <c r="AS91" s="63"/>
      <c r="AT91" s="62"/>
      <c r="AU91" s="63"/>
      <c r="AV91" s="62"/>
      <c r="AW91" s="64"/>
      <c r="AX91" s="65"/>
      <c r="AY91" s="66">
        <v>4</v>
      </c>
      <c r="AZ91" s="66"/>
      <c r="BA91" s="66">
        <f t="shared" si="9"/>
        <v>4</v>
      </c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</row>
    <row r="92" spans="1:67" s="150" customFormat="1" ht="18" customHeight="1">
      <c r="A92" s="171" t="s">
        <v>194</v>
      </c>
      <c r="B92" s="169"/>
      <c r="C92" s="270" t="s">
        <v>63</v>
      </c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19"/>
      <c r="O92" s="219"/>
      <c r="P92" s="219" t="s">
        <v>192</v>
      </c>
      <c r="Q92" s="219"/>
      <c r="R92" s="219"/>
      <c r="S92" s="219"/>
      <c r="T92" s="220">
        <v>18</v>
      </c>
      <c r="U92" s="220"/>
      <c r="V92" s="219">
        <f t="shared" si="4"/>
        <v>540</v>
      </c>
      <c r="W92" s="219"/>
      <c r="X92" s="219">
        <f t="shared" ref="X92:X98" si="10">SUM(Z92:AE92)</f>
        <v>0</v>
      </c>
      <c r="Y92" s="219"/>
      <c r="Z92" s="220"/>
      <c r="AA92" s="220"/>
      <c r="AB92" s="219"/>
      <c r="AC92" s="219"/>
      <c r="AD92" s="219"/>
      <c r="AE92" s="219"/>
      <c r="AF92" s="219">
        <f t="shared" ref="AF92:AF98" si="11">V92-X92</f>
        <v>540</v>
      </c>
      <c r="AG92" s="219"/>
      <c r="AH92" s="145"/>
      <c r="AI92" s="146"/>
      <c r="AJ92" s="163">
        <v>360</v>
      </c>
      <c r="AK92" s="164"/>
      <c r="AL92" s="163">
        <v>180</v>
      </c>
      <c r="AM92" s="164"/>
      <c r="AN92" s="145"/>
      <c r="AO92" s="146"/>
      <c r="AP92" s="145"/>
      <c r="AQ92" s="146"/>
      <c r="AR92" s="145"/>
      <c r="AS92" s="146"/>
      <c r="AT92" s="163"/>
      <c r="AU92" s="164"/>
      <c r="AV92" s="145"/>
      <c r="AW92" s="147"/>
      <c r="AX92" s="148"/>
      <c r="AY92" s="149">
        <v>12</v>
      </c>
      <c r="AZ92" s="149">
        <v>6</v>
      </c>
      <c r="BA92" s="149">
        <f>SUM(AX92:AZ92)</f>
        <v>18</v>
      </c>
    </row>
    <row r="93" spans="1:67" s="150" customFormat="1" ht="18" customHeight="1">
      <c r="A93" s="171" t="s">
        <v>142</v>
      </c>
      <c r="B93" s="169"/>
      <c r="C93" s="270" t="s">
        <v>193</v>
      </c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19"/>
      <c r="O93" s="219"/>
      <c r="P93" s="219" t="s">
        <v>78</v>
      </c>
      <c r="Q93" s="219"/>
      <c r="R93" s="219"/>
      <c r="S93" s="219"/>
      <c r="T93" s="220">
        <v>6</v>
      </c>
      <c r="U93" s="220"/>
      <c r="V93" s="219">
        <f t="shared" si="4"/>
        <v>180</v>
      </c>
      <c r="W93" s="219"/>
      <c r="X93" s="219">
        <f t="shared" si="10"/>
        <v>0</v>
      </c>
      <c r="Y93" s="219"/>
      <c r="Z93" s="220"/>
      <c r="AA93" s="220"/>
      <c r="AB93" s="219"/>
      <c r="AC93" s="219"/>
      <c r="AD93" s="219"/>
      <c r="AE93" s="219"/>
      <c r="AF93" s="219">
        <f t="shared" si="11"/>
        <v>180</v>
      </c>
      <c r="AG93" s="219"/>
      <c r="AH93" s="145"/>
      <c r="AI93" s="146"/>
      <c r="AJ93" s="163"/>
      <c r="AK93" s="164"/>
      <c r="AL93" s="163">
        <v>180</v>
      </c>
      <c r="AM93" s="164"/>
      <c r="AN93" s="145"/>
      <c r="AO93" s="146"/>
      <c r="AP93" s="145"/>
      <c r="AQ93" s="146"/>
      <c r="AR93" s="145"/>
      <c r="AS93" s="146"/>
      <c r="AT93" s="163"/>
      <c r="AU93" s="164"/>
      <c r="AV93" s="145"/>
      <c r="AW93" s="147"/>
      <c r="AX93" s="148"/>
      <c r="AY93" s="149"/>
      <c r="AZ93" s="149">
        <v>6</v>
      </c>
      <c r="BA93" s="149">
        <f>SUM(AX93:AZ93)</f>
        <v>6</v>
      </c>
    </row>
    <row r="94" spans="1:67" s="150" customFormat="1" ht="15" customHeight="1">
      <c r="A94" s="171" t="s">
        <v>143</v>
      </c>
      <c r="B94" s="169"/>
      <c r="C94" s="270" t="s">
        <v>93</v>
      </c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219"/>
      <c r="O94" s="219"/>
      <c r="P94" s="219"/>
      <c r="Q94" s="219"/>
      <c r="R94" s="219"/>
      <c r="S94" s="219"/>
      <c r="T94" s="220">
        <v>4.5</v>
      </c>
      <c r="U94" s="220"/>
      <c r="V94" s="219">
        <f t="shared" si="4"/>
        <v>135</v>
      </c>
      <c r="W94" s="219"/>
      <c r="X94" s="219">
        <f t="shared" si="10"/>
        <v>0</v>
      </c>
      <c r="Y94" s="219"/>
      <c r="Z94" s="220"/>
      <c r="AA94" s="220"/>
      <c r="AB94" s="219"/>
      <c r="AC94" s="219"/>
      <c r="AD94" s="219"/>
      <c r="AE94" s="219"/>
      <c r="AF94" s="219">
        <f t="shared" si="11"/>
        <v>135</v>
      </c>
      <c r="AG94" s="219"/>
      <c r="AH94" s="163"/>
      <c r="AI94" s="164"/>
      <c r="AJ94" s="163"/>
      <c r="AK94" s="164"/>
      <c r="AL94" s="163">
        <v>135</v>
      </c>
      <c r="AM94" s="164"/>
      <c r="AN94" s="145"/>
      <c r="AO94" s="146"/>
      <c r="AP94" s="145"/>
      <c r="AQ94" s="146"/>
      <c r="AR94" s="145"/>
      <c r="AS94" s="146"/>
      <c r="AT94" s="163" t="s">
        <v>0</v>
      </c>
      <c r="AU94" s="164"/>
      <c r="AV94" s="145"/>
      <c r="AW94" s="147"/>
      <c r="AX94" s="148"/>
      <c r="AY94" s="149"/>
      <c r="AZ94" s="149">
        <v>4.5</v>
      </c>
      <c r="BA94" s="149">
        <f>SUM(AX94:AZ94)</f>
        <v>4.5</v>
      </c>
    </row>
    <row r="95" spans="1:67" s="11" customFormat="1" ht="15">
      <c r="A95" s="170"/>
      <c r="B95" s="170"/>
      <c r="C95" s="236"/>
      <c r="D95" s="236"/>
      <c r="E95" s="236"/>
      <c r="F95" s="236"/>
      <c r="G95" s="236"/>
      <c r="H95" s="236"/>
      <c r="I95" s="236"/>
      <c r="J95" s="236"/>
      <c r="K95" s="236"/>
      <c r="L95" s="236"/>
      <c r="M95" s="236"/>
      <c r="N95" s="161"/>
      <c r="O95" s="161"/>
      <c r="P95" s="161"/>
      <c r="Q95" s="161"/>
      <c r="R95" s="161"/>
      <c r="S95" s="161"/>
      <c r="T95" s="170">
        <f>V95/36</f>
        <v>0</v>
      </c>
      <c r="U95" s="170"/>
      <c r="V95" s="161"/>
      <c r="W95" s="161"/>
      <c r="X95" s="161">
        <f t="shared" si="10"/>
        <v>0</v>
      </c>
      <c r="Y95" s="161"/>
      <c r="Z95" s="170"/>
      <c r="AA95" s="170"/>
      <c r="AB95" s="161"/>
      <c r="AC95" s="161"/>
      <c r="AD95" s="161"/>
      <c r="AE95" s="161"/>
      <c r="AF95" s="161">
        <f t="shared" si="11"/>
        <v>0</v>
      </c>
      <c r="AG95" s="161"/>
      <c r="AH95" s="54"/>
      <c r="AI95" s="55"/>
      <c r="AJ95" s="54"/>
      <c r="AK95" s="55"/>
      <c r="AL95" s="54"/>
      <c r="AM95" s="55"/>
      <c r="AN95" s="54"/>
      <c r="AO95" s="55"/>
      <c r="AP95" s="54"/>
      <c r="AQ95" s="55"/>
      <c r="AR95" s="54"/>
      <c r="AS95" s="55"/>
      <c r="AT95" s="54"/>
      <c r="AU95" s="55"/>
      <c r="AV95" s="54"/>
      <c r="AW95" s="56"/>
      <c r="AX95" s="52"/>
      <c r="AY95" s="53"/>
      <c r="AZ95" s="53"/>
      <c r="BA95" s="53">
        <f t="shared" si="0"/>
        <v>0</v>
      </c>
    </row>
    <row r="96" spans="1:67" s="11" customFormat="1" ht="15">
      <c r="A96" s="170"/>
      <c r="B96" s="170"/>
      <c r="C96" s="236"/>
      <c r="D96" s="236"/>
      <c r="E96" s="236"/>
      <c r="F96" s="236"/>
      <c r="G96" s="236"/>
      <c r="H96" s="236"/>
      <c r="I96" s="236"/>
      <c r="J96" s="236"/>
      <c r="K96" s="236"/>
      <c r="L96" s="236"/>
      <c r="M96" s="236"/>
      <c r="N96" s="161"/>
      <c r="O96" s="161"/>
      <c r="P96" s="161"/>
      <c r="Q96" s="161"/>
      <c r="R96" s="161"/>
      <c r="S96" s="161"/>
      <c r="T96" s="170">
        <f>V96/36</f>
        <v>0</v>
      </c>
      <c r="U96" s="170"/>
      <c r="V96" s="161"/>
      <c r="W96" s="161"/>
      <c r="X96" s="161">
        <f t="shared" si="10"/>
        <v>0</v>
      </c>
      <c r="Y96" s="161"/>
      <c r="Z96" s="170"/>
      <c r="AA96" s="170"/>
      <c r="AB96" s="161"/>
      <c r="AC96" s="161"/>
      <c r="AD96" s="161"/>
      <c r="AE96" s="161"/>
      <c r="AF96" s="161">
        <f t="shared" si="11"/>
        <v>0</v>
      </c>
      <c r="AG96" s="161"/>
      <c r="AH96" s="54"/>
      <c r="AI96" s="55"/>
      <c r="AJ96" s="54"/>
      <c r="AK96" s="55"/>
      <c r="AL96" s="54"/>
      <c r="AM96" s="55"/>
      <c r="AN96" s="54"/>
      <c r="AO96" s="55"/>
      <c r="AP96" s="54"/>
      <c r="AQ96" s="55"/>
      <c r="AR96" s="54"/>
      <c r="AS96" s="55"/>
      <c r="AT96" s="54"/>
      <c r="AU96" s="55"/>
      <c r="AV96" s="54"/>
      <c r="AW96" s="56"/>
      <c r="AX96" s="52"/>
      <c r="AY96" s="53"/>
      <c r="AZ96" s="53"/>
      <c r="BA96" s="53">
        <f t="shared" si="0"/>
        <v>0</v>
      </c>
    </row>
    <row r="97" spans="1:53" s="11" customFormat="1" ht="15">
      <c r="A97" s="170"/>
      <c r="B97" s="170"/>
      <c r="C97" s="236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161"/>
      <c r="O97" s="161"/>
      <c r="P97" s="161"/>
      <c r="Q97" s="161"/>
      <c r="R97" s="161"/>
      <c r="S97" s="161"/>
      <c r="T97" s="170">
        <f>V97/36</f>
        <v>0</v>
      </c>
      <c r="U97" s="170"/>
      <c r="V97" s="161"/>
      <c r="W97" s="161"/>
      <c r="X97" s="161">
        <f t="shared" si="10"/>
        <v>0</v>
      </c>
      <c r="Y97" s="161"/>
      <c r="Z97" s="170"/>
      <c r="AA97" s="170"/>
      <c r="AB97" s="161"/>
      <c r="AC97" s="161"/>
      <c r="AD97" s="161"/>
      <c r="AE97" s="161"/>
      <c r="AF97" s="161">
        <f t="shared" si="11"/>
        <v>0</v>
      </c>
      <c r="AG97" s="161"/>
      <c r="AH97" s="54"/>
      <c r="AI97" s="55"/>
      <c r="AJ97" s="54"/>
      <c r="AK97" s="55"/>
      <c r="AL97" s="54"/>
      <c r="AM97" s="55"/>
      <c r="AN97" s="54"/>
      <c r="AO97" s="55"/>
      <c r="AP97" s="54"/>
      <c r="AQ97" s="55"/>
      <c r="AR97" s="54"/>
      <c r="AS97" s="55"/>
      <c r="AT97" s="54"/>
      <c r="AU97" s="55"/>
      <c r="AV97" s="54"/>
      <c r="AW97" s="56"/>
      <c r="AX97" s="52"/>
      <c r="AY97" s="53"/>
      <c r="AZ97" s="53"/>
      <c r="BA97" s="53">
        <f t="shared" si="0"/>
        <v>0</v>
      </c>
    </row>
    <row r="98" spans="1:53" s="11" customFormat="1" ht="15">
      <c r="A98" s="170"/>
      <c r="B98" s="170"/>
      <c r="C98" s="236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161"/>
      <c r="O98" s="161"/>
      <c r="P98" s="161"/>
      <c r="Q98" s="161"/>
      <c r="R98" s="161"/>
      <c r="S98" s="161"/>
      <c r="T98" s="170">
        <f>V98/36</f>
        <v>0</v>
      </c>
      <c r="U98" s="170"/>
      <c r="V98" s="161"/>
      <c r="W98" s="161"/>
      <c r="X98" s="161">
        <f t="shared" si="10"/>
        <v>0</v>
      </c>
      <c r="Y98" s="161"/>
      <c r="Z98" s="170"/>
      <c r="AA98" s="170"/>
      <c r="AB98" s="161"/>
      <c r="AC98" s="161"/>
      <c r="AD98" s="161"/>
      <c r="AE98" s="161"/>
      <c r="AF98" s="161">
        <f t="shared" si="11"/>
        <v>0</v>
      </c>
      <c r="AG98" s="161"/>
      <c r="AH98" s="54"/>
      <c r="AI98" s="55"/>
      <c r="AJ98" s="54"/>
      <c r="AK98" s="55"/>
      <c r="AL98" s="54"/>
      <c r="AM98" s="55"/>
      <c r="AN98" s="54"/>
      <c r="AO98" s="55"/>
      <c r="AP98" s="54"/>
      <c r="AQ98" s="55"/>
      <c r="AR98" s="54"/>
      <c r="AS98" s="55"/>
      <c r="AT98" s="54"/>
      <c r="AU98" s="55"/>
      <c r="AV98" s="54"/>
      <c r="AW98" s="56"/>
      <c r="AX98" s="52"/>
      <c r="AY98" s="53"/>
      <c r="AZ98" s="53"/>
      <c r="BA98" s="53">
        <f t="shared" si="0"/>
        <v>0</v>
      </c>
    </row>
    <row r="99" spans="1:53" s="57" customFormat="1" ht="18" customHeight="1">
      <c r="A99" s="167"/>
      <c r="B99" s="167"/>
      <c r="C99" s="244" t="s">
        <v>57</v>
      </c>
      <c r="D99" s="244"/>
      <c r="E99" s="244"/>
      <c r="F99" s="244"/>
      <c r="G99" s="244"/>
      <c r="H99" s="244"/>
      <c r="I99" s="244"/>
      <c r="J99" s="244"/>
      <c r="K99" s="244"/>
      <c r="L99" s="244"/>
      <c r="M99" s="244"/>
      <c r="N99" s="162"/>
      <c r="O99" s="162"/>
      <c r="P99" s="162"/>
      <c r="Q99" s="162"/>
      <c r="R99" s="162"/>
      <c r="S99" s="162"/>
      <c r="T99" s="167">
        <f>SUM(T86:U98)</f>
        <v>61.5</v>
      </c>
      <c r="U99" s="167"/>
      <c r="V99" s="167">
        <f>SUM(V86:W98)</f>
        <v>1845</v>
      </c>
      <c r="W99" s="167"/>
      <c r="X99" s="167">
        <f>SUM(X86:Y98)</f>
        <v>162</v>
      </c>
      <c r="Y99" s="167"/>
      <c r="Z99" s="167">
        <f>SUM(Z86:AA98)</f>
        <v>84</v>
      </c>
      <c r="AA99" s="167"/>
      <c r="AB99" s="167">
        <f>SUM(AB86:AC98)</f>
        <v>0</v>
      </c>
      <c r="AC99" s="167"/>
      <c r="AD99" s="167">
        <f>SUM(AD86:AE98)</f>
        <v>78</v>
      </c>
      <c r="AE99" s="167"/>
      <c r="AF99" s="167">
        <f>SUM(AF86:AG98)</f>
        <v>1683</v>
      </c>
      <c r="AG99" s="167"/>
      <c r="AH99" s="167">
        <f>SUM(AH86:AI91)</f>
        <v>108</v>
      </c>
      <c r="AI99" s="167"/>
      <c r="AJ99" s="167">
        <f>SUM(AJ86:AK91)</f>
        <v>54</v>
      </c>
      <c r="AK99" s="167"/>
      <c r="AL99" s="167">
        <f>SUM(AL86:AM91)</f>
        <v>0</v>
      </c>
      <c r="AM99" s="167"/>
      <c r="AN99" s="167">
        <f>SUM(AN85:AO98)</f>
        <v>0</v>
      </c>
      <c r="AO99" s="167"/>
      <c r="AP99" s="167">
        <f>SUM(AP85:AQ98)</f>
        <v>0</v>
      </c>
      <c r="AQ99" s="167"/>
      <c r="AR99" s="167">
        <f>SUM(AR85:AS98)</f>
        <v>0</v>
      </c>
      <c r="AS99" s="167"/>
      <c r="AT99" s="167">
        <f>SUM(AT85:AU98)</f>
        <v>0</v>
      </c>
      <c r="AU99" s="167"/>
      <c r="AV99" s="167">
        <f>SUM(AV85:AW98)</f>
        <v>0</v>
      </c>
      <c r="AW99" s="235"/>
      <c r="AX99" s="52"/>
      <c r="AY99" s="53"/>
      <c r="AZ99" s="53"/>
      <c r="BA99" s="53">
        <f t="shared" si="0"/>
        <v>0</v>
      </c>
    </row>
    <row r="100" spans="1:53" s="57" customFormat="1" ht="17.25" customHeight="1">
      <c r="A100" s="167"/>
      <c r="B100" s="167"/>
      <c r="C100" s="264" t="s">
        <v>83</v>
      </c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162"/>
      <c r="O100" s="162"/>
      <c r="P100" s="162"/>
      <c r="Q100" s="162"/>
      <c r="R100" s="162"/>
      <c r="S100" s="162"/>
      <c r="T100" s="167">
        <f>SUM(T99+T84+T60)</f>
        <v>67.5</v>
      </c>
      <c r="U100" s="167"/>
      <c r="V100" s="167">
        <f>SUM(V99+V84+V60)</f>
        <v>2025</v>
      </c>
      <c r="W100" s="167"/>
      <c r="X100" s="167">
        <f>SUM(X99+X84+X60)</f>
        <v>180</v>
      </c>
      <c r="Y100" s="167"/>
      <c r="Z100" s="167">
        <f>SUM(Z99+Z84+Z60)</f>
        <v>90</v>
      </c>
      <c r="AA100" s="167"/>
      <c r="AB100" s="167">
        <f>SUM(AB99+AB84+AB60)</f>
        <v>0</v>
      </c>
      <c r="AC100" s="167"/>
      <c r="AD100" s="167">
        <f>SUM(AD99+AD84+AD60)</f>
        <v>90</v>
      </c>
      <c r="AE100" s="167"/>
      <c r="AF100" s="167">
        <f>SUM(AF99+AF84+AF60)</f>
        <v>1845</v>
      </c>
      <c r="AG100" s="167"/>
      <c r="AH100" s="167">
        <f>SUM(AH99+AH84+AH60)</f>
        <v>126</v>
      </c>
      <c r="AI100" s="167"/>
      <c r="AJ100" s="167">
        <f>SUM(AJ99+AJ84+AJ60)</f>
        <v>54</v>
      </c>
      <c r="AK100" s="167"/>
      <c r="AL100" s="167">
        <f>SUM(AL99+AL84+AL60)</f>
        <v>0</v>
      </c>
      <c r="AM100" s="167"/>
      <c r="AN100" s="167">
        <f>SUM(AN99+AN84+AN60)</f>
        <v>0</v>
      </c>
      <c r="AO100" s="167"/>
      <c r="AP100" s="167">
        <f>SUM(AP99+AP84+AP60)</f>
        <v>0</v>
      </c>
      <c r="AQ100" s="167"/>
      <c r="AR100" s="167">
        <f>SUM(AR99+AR84+AR60)</f>
        <v>0</v>
      </c>
      <c r="AS100" s="167"/>
      <c r="AT100" s="167">
        <f>SUM(AT99+AT84+AT60)</f>
        <v>0</v>
      </c>
      <c r="AU100" s="167"/>
      <c r="AV100" s="167">
        <f>SUM(AV99+AV84+AV60)</f>
        <v>0</v>
      </c>
      <c r="AW100" s="235"/>
      <c r="AX100" s="52"/>
      <c r="AY100" s="53"/>
      <c r="AZ100" s="53"/>
      <c r="BA100" s="53">
        <f t="shared" si="0"/>
        <v>0</v>
      </c>
    </row>
    <row r="101" spans="1:53" s="57" customFormat="1" ht="17.25" customHeight="1">
      <c r="A101" s="167"/>
      <c r="B101" s="167"/>
      <c r="C101" s="239" t="s">
        <v>83</v>
      </c>
      <c r="D101" s="239"/>
      <c r="E101" s="239"/>
      <c r="F101" s="239"/>
      <c r="G101" s="239"/>
      <c r="H101" s="239"/>
      <c r="I101" s="239"/>
      <c r="J101" s="239"/>
      <c r="K101" s="239"/>
      <c r="L101" s="239"/>
      <c r="M101" s="239"/>
      <c r="N101" s="162"/>
      <c r="O101" s="162"/>
      <c r="P101" s="162"/>
      <c r="Q101" s="162"/>
      <c r="R101" s="162"/>
      <c r="S101" s="162"/>
      <c r="T101" s="237">
        <v>39</v>
      </c>
      <c r="U101" s="237"/>
      <c r="V101" s="237">
        <f>T101*30</f>
        <v>1170</v>
      </c>
      <c r="W101" s="237"/>
      <c r="X101" s="237"/>
      <c r="Y101" s="237"/>
      <c r="Z101" s="237"/>
      <c r="AA101" s="237"/>
      <c r="AB101" s="237"/>
      <c r="AC101" s="237"/>
      <c r="AD101" s="237"/>
      <c r="AE101" s="237"/>
      <c r="AF101" s="237"/>
      <c r="AG101" s="237"/>
      <c r="AH101" s="237"/>
      <c r="AI101" s="237"/>
      <c r="AJ101" s="237"/>
      <c r="AK101" s="237"/>
      <c r="AL101" s="237"/>
      <c r="AM101" s="237"/>
      <c r="AN101" s="237"/>
      <c r="AO101" s="237"/>
      <c r="AP101" s="237"/>
      <c r="AQ101" s="237"/>
      <c r="AR101" s="237"/>
      <c r="AS101" s="237"/>
      <c r="AT101" s="237"/>
      <c r="AU101" s="237"/>
      <c r="AV101" s="237"/>
      <c r="AW101" s="238"/>
      <c r="AX101" s="52"/>
      <c r="AY101" s="53"/>
      <c r="AZ101" s="53"/>
      <c r="BA101" s="53">
        <f t="shared" si="0"/>
        <v>0</v>
      </c>
    </row>
    <row r="102" spans="1:53" s="11" customFormat="1" ht="17.25" customHeight="1">
      <c r="A102" s="260" t="s">
        <v>84</v>
      </c>
      <c r="B102" s="261"/>
      <c r="C102" s="261"/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1"/>
      <c r="W102" s="261"/>
      <c r="X102" s="261"/>
      <c r="Y102" s="261"/>
      <c r="Z102" s="261"/>
      <c r="AA102" s="261"/>
      <c r="AB102" s="261"/>
      <c r="AC102" s="261"/>
      <c r="AD102" s="261"/>
      <c r="AE102" s="261"/>
      <c r="AF102" s="261"/>
      <c r="AG102" s="261"/>
      <c r="AH102" s="261"/>
      <c r="AI102" s="261"/>
      <c r="AJ102" s="261"/>
      <c r="AK102" s="261"/>
      <c r="AL102" s="261"/>
      <c r="AM102" s="261"/>
      <c r="AN102" s="261"/>
      <c r="AO102" s="261"/>
      <c r="AP102" s="261"/>
      <c r="AQ102" s="261"/>
      <c r="AR102" s="261"/>
      <c r="AS102" s="261"/>
      <c r="AT102" s="261"/>
      <c r="AU102" s="261"/>
      <c r="AV102" s="261"/>
      <c r="AW102" s="261"/>
      <c r="AX102" s="52"/>
      <c r="AY102" s="53"/>
      <c r="AZ102" s="53"/>
      <c r="BA102" s="53">
        <f t="shared" ref="BA102:BA116" si="12">SUM(AX102:AZ102)</f>
        <v>0</v>
      </c>
    </row>
    <row r="103" spans="1:53" s="11" customFormat="1" ht="17.25" customHeight="1">
      <c r="A103" s="260" t="s">
        <v>81</v>
      </c>
      <c r="B103" s="261"/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  <c r="M103" s="261"/>
      <c r="N103" s="261"/>
      <c r="O103" s="261"/>
      <c r="P103" s="261"/>
      <c r="Q103" s="261"/>
      <c r="R103" s="261"/>
      <c r="S103" s="261"/>
      <c r="T103" s="261"/>
      <c r="U103" s="261"/>
      <c r="V103" s="261"/>
      <c r="W103" s="261"/>
      <c r="X103" s="261"/>
      <c r="Y103" s="261"/>
      <c r="Z103" s="261"/>
      <c r="AA103" s="261"/>
      <c r="AB103" s="261"/>
      <c r="AC103" s="261"/>
      <c r="AD103" s="261"/>
      <c r="AE103" s="261"/>
      <c r="AF103" s="261"/>
      <c r="AG103" s="261"/>
      <c r="AH103" s="261"/>
      <c r="AI103" s="261"/>
      <c r="AJ103" s="261"/>
      <c r="AK103" s="261"/>
      <c r="AL103" s="261"/>
      <c r="AM103" s="261"/>
      <c r="AN103" s="261"/>
      <c r="AO103" s="261"/>
      <c r="AP103" s="261"/>
      <c r="AQ103" s="261"/>
      <c r="AR103" s="261"/>
      <c r="AS103" s="261"/>
      <c r="AT103" s="261"/>
      <c r="AU103" s="261"/>
      <c r="AV103" s="261"/>
      <c r="AW103" s="261"/>
      <c r="AX103" s="52"/>
      <c r="AY103" s="53"/>
      <c r="AZ103" s="53"/>
      <c r="BA103" s="53">
        <f t="shared" si="12"/>
        <v>0</v>
      </c>
    </row>
    <row r="104" spans="1:53" s="11" customFormat="1" ht="17.25" customHeight="1">
      <c r="A104" s="265" t="s">
        <v>135</v>
      </c>
      <c r="B104" s="243"/>
      <c r="C104" s="236" t="s">
        <v>94</v>
      </c>
      <c r="D104" s="236"/>
      <c r="E104" s="236"/>
      <c r="F104" s="236"/>
      <c r="G104" s="236"/>
      <c r="H104" s="236"/>
      <c r="I104" s="236"/>
      <c r="J104" s="236"/>
      <c r="K104" s="236"/>
      <c r="L104" s="236"/>
      <c r="M104" s="236"/>
      <c r="N104" s="161"/>
      <c r="O104" s="161"/>
      <c r="P104" s="161" t="s">
        <v>78</v>
      </c>
      <c r="Q104" s="161"/>
      <c r="R104" s="161"/>
      <c r="S104" s="161"/>
      <c r="T104" s="170">
        <v>3</v>
      </c>
      <c r="U104" s="170"/>
      <c r="V104" s="161">
        <f>T104*30</f>
        <v>90</v>
      </c>
      <c r="W104" s="161"/>
      <c r="X104" s="161">
        <f>SUM(Z104:AE104)</f>
        <v>8</v>
      </c>
      <c r="Y104" s="161"/>
      <c r="Z104" s="170">
        <v>4</v>
      </c>
      <c r="AA104" s="170"/>
      <c r="AB104" s="161"/>
      <c r="AC104" s="161"/>
      <c r="AD104" s="161">
        <v>4</v>
      </c>
      <c r="AE104" s="161"/>
      <c r="AF104" s="161">
        <f>V104-X104</f>
        <v>82</v>
      </c>
      <c r="AG104" s="161"/>
      <c r="AH104" s="54"/>
      <c r="AI104" s="55"/>
      <c r="AJ104" s="54"/>
      <c r="AK104" s="55"/>
      <c r="AL104" s="54">
        <v>4</v>
      </c>
      <c r="AM104" s="55">
        <v>4</v>
      </c>
      <c r="AN104" s="54"/>
      <c r="AO104" s="55"/>
      <c r="AP104" s="54"/>
      <c r="AQ104" s="55"/>
      <c r="AR104" s="54"/>
      <c r="AS104" s="55"/>
      <c r="AT104" s="54"/>
      <c r="AU104" s="55"/>
      <c r="AV104" s="54"/>
      <c r="AW104" s="56"/>
      <c r="AX104" s="52"/>
      <c r="AY104" s="53"/>
      <c r="AZ104" s="53">
        <v>3</v>
      </c>
      <c r="BA104" s="53">
        <f t="shared" si="12"/>
        <v>3</v>
      </c>
    </row>
    <row r="105" spans="1:53" s="11" customFormat="1" ht="0.75" hidden="1" customHeight="1">
      <c r="A105" s="170"/>
      <c r="B105" s="170"/>
      <c r="C105" s="236"/>
      <c r="D105" s="236"/>
      <c r="E105" s="236"/>
      <c r="F105" s="236"/>
      <c r="G105" s="236"/>
      <c r="H105" s="236"/>
      <c r="I105" s="236"/>
      <c r="J105" s="236"/>
      <c r="K105" s="236"/>
      <c r="L105" s="236"/>
      <c r="M105" s="236"/>
      <c r="N105" s="161"/>
      <c r="O105" s="161"/>
      <c r="P105" s="161"/>
      <c r="Q105" s="161"/>
      <c r="R105" s="161"/>
      <c r="S105" s="161"/>
      <c r="T105" s="170"/>
      <c r="U105" s="170"/>
      <c r="V105" s="161">
        <f>T105*30</f>
        <v>0</v>
      </c>
      <c r="W105" s="161"/>
      <c r="X105" s="161">
        <f>SUM(Z105:AE105)</f>
        <v>0</v>
      </c>
      <c r="Y105" s="161"/>
      <c r="Z105" s="170"/>
      <c r="AA105" s="170"/>
      <c r="AB105" s="161"/>
      <c r="AC105" s="161"/>
      <c r="AD105" s="161"/>
      <c r="AE105" s="161"/>
      <c r="AF105" s="161">
        <f>V105-X105</f>
        <v>0</v>
      </c>
      <c r="AG105" s="161"/>
      <c r="AH105" s="54"/>
      <c r="AI105" s="55"/>
      <c r="AJ105" s="54"/>
      <c r="AK105" s="55"/>
      <c r="AL105" s="54"/>
      <c r="AM105" s="55"/>
      <c r="AN105" s="54"/>
      <c r="AO105" s="55"/>
      <c r="AP105" s="54"/>
      <c r="AQ105" s="55"/>
      <c r="AR105" s="54"/>
      <c r="AS105" s="55"/>
      <c r="AT105" s="54"/>
      <c r="AU105" s="55"/>
      <c r="AV105" s="54"/>
      <c r="AW105" s="56"/>
      <c r="AX105" s="52"/>
      <c r="AY105" s="53"/>
      <c r="AZ105" s="53"/>
      <c r="BA105" s="53">
        <f t="shared" si="12"/>
        <v>0</v>
      </c>
    </row>
    <row r="106" spans="1:53" s="57" customFormat="1" ht="21.75" customHeight="1">
      <c r="A106" s="167"/>
      <c r="B106" s="167"/>
      <c r="C106" s="244" t="s">
        <v>57</v>
      </c>
      <c r="D106" s="244"/>
      <c r="E106" s="244"/>
      <c r="F106" s="244"/>
      <c r="G106" s="244"/>
      <c r="H106" s="244"/>
      <c r="I106" s="244"/>
      <c r="J106" s="244"/>
      <c r="K106" s="244"/>
      <c r="L106" s="244"/>
      <c r="M106" s="244"/>
      <c r="N106" s="162"/>
      <c r="O106" s="162"/>
      <c r="P106" s="162"/>
      <c r="Q106" s="162"/>
      <c r="R106" s="162"/>
      <c r="S106" s="162"/>
      <c r="T106" s="167">
        <f>SUM(T103:U105)</f>
        <v>3</v>
      </c>
      <c r="U106" s="167"/>
      <c r="V106" s="167">
        <f>SUM(V103:W105)</f>
        <v>90</v>
      </c>
      <c r="W106" s="167"/>
      <c r="X106" s="167">
        <f>SUM(X103:Y105)</f>
        <v>8</v>
      </c>
      <c r="Y106" s="167"/>
      <c r="Z106" s="167">
        <f>SUM(Z103:AA105)</f>
        <v>4</v>
      </c>
      <c r="AA106" s="167"/>
      <c r="AB106" s="167">
        <f>SUM(AB103:AC105)</f>
        <v>0</v>
      </c>
      <c r="AC106" s="167"/>
      <c r="AD106" s="167">
        <f>SUM(AD103:AE105)</f>
        <v>4</v>
      </c>
      <c r="AE106" s="167"/>
      <c r="AF106" s="167">
        <f>SUM(AF103:AG105)</f>
        <v>82</v>
      </c>
      <c r="AG106" s="167"/>
      <c r="AH106" s="167">
        <f>SUM(AH103:AI105)</f>
        <v>0</v>
      </c>
      <c r="AI106" s="167"/>
      <c r="AJ106" s="167">
        <f>SUM(AJ103:AK105)</f>
        <v>0</v>
      </c>
      <c r="AK106" s="167"/>
      <c r="AL106" s="167">
        <f>SUM(AL103:AM105)</f>
        <v>8</v>
      </c>
      <c r="AM106" s="167"/>
      <c r="AN106" s="167">
        <f>SUM(AN103:AO105)</f>
        <v>0</v>
      </c>
      <c r="AO106" s="167"/>
      <c r="AP106" s="167">
        <f>SUM(AP103:AQ105)</f>
        <v>0</v>
      </c>
      <c r="AQ106" s="167"/>
      <c r="AR106" s="167">
        <f>SUM(AR103:AS105)</f>
        <v>0</v>
      </c>
      <c r="AS106" s="167"/>
      <c r="AT106" s="167">
        <f>SUM(AT103:AU105)</f>
        <v>0</v>
      </c>
      <c r="AU106" s="167"/>
      <c r="AV106" s="167">
        <f>SUM(AV103:AW105)</f>
        <v>0</v>
      </c>
      <c r="AW106" s="235"/>
      <c r="AX106" s="52"/>
      <c r="AY106" s="53"/>
      <c r="AZ106" s="53"/>
      <c r="BA106" s="53">
        <f t="shared" si="12"/>
        <v>0</v>
      </c>
    </row>
    <row r="107" spans="1:53" s="11" customFormat="1" ht="18.75">
      <c r="A107" s="260" t="s">
        <v>82</v>
      </c>
      <c r="B107" s="261"/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  <c r="AA107" s="261"/>
      <c r="AB107" s="261"/>
      <c r="AC107" s="261"/>
      <c r="AD107" s="261"/>
      <c r="AE107" s="261"/>
      <c r="AF107" s="261"/>
      <c r="AG107" s="261"/>
      <c r="AH107" s="261"/>
      <c r="AI107" s="261"/>
      <c r="AJ107" s="261"/>
      <c r="AK107" s="261"/>
      <c r="AL107" s="261"/>
      <c r="AM107" s="261"/>
      <c r="AN107" s="261"/>
      <c r="AO107" s="261"/>
      <c r="AP107" s="261"/>
      <c r="AQ107" s="261"/>
      <c r="AR107" s="261"/>
      <c r="AS107" s="261"/>
      <c r="AT107" s="261"/>
      <c r="AU107" s="261"/>
      <c r="AV107" s="261"/>
      <c r="AW107" s="261"/>
      <c r="AX107" s="52"/>
      <c r="AY107" s="53"/>
      <c r="AZ107" s="53"/>
      <c r="BA107" s="53">
        <f t="shared" si="12"/>
        <v>0</v>
      </c>
    </row>
    <row r="108" spans="1:53" s="11" customFormat="1" ht="20.25" customHeight="1">
      <c r="A108" s="265" t="s">
        <v>136</v>
      </c>
      <c r="B108" s="266"/>
      <c r="C108" s="236" t="s">
        <v>95</v>
      </c>
      <c r="D108" s="236"/>
      <c r="E108" s="236"/>
      <c r="F108" s="236"/>
      <c r="G108" s="236"/>
      <c r="H108" s="236"/>
      <c r="I108" s="236"/>
      <c r="J108" s="236"/>
      <c r="K108" s="236"/>
      <c r="L108" s="236"/>
      <c r="M108" s="236"/>
      <c r="N108" s="161"/>
      <c r="O108" s="161"/>
      <c r="P108" s="161" t="s">
        <v>96</v>
      </c>
      <c r="Q108" s="161"/>
      <c r="R108" s="161"/>
      <c r="S108" s="161"/>
      <c r="T108" s="170">
        <v>3</v>
      </c>
      <c r="U108" s="170"/>
      <c r="V108" s="161">
        <f t="shared" ref="V108:V113" si="13">T108*30</f>
        <v>90</v>
      </c>
      <c r="W108" s="161"/>
      <c r="X108" s="161">
        <f t="shared" ref="X108:X113" si="14">SUM(Z108:AE108)</f>
        <v>8</v>
      </c>
      <c r="Y108" s="161"/>
      <c r="Z108" s="170">
        <v>4</v>
      </c>
      <c r="AA108" s="170"/>
      <c r="AB108" s="161"/>
      <c r="AC108" s="161"/>
      <c r="AD108" s="161">
        <v>4</v>
      </c>
      <c r="AE108" s="161"/>
      <c r="AF108" s="161">
        <f t="shared" ref="AF108:AF113" si="15">V108-X108</f>
        <v>82</v>
      </c>
      <c r="AG108" s="161"/>
      <c r="AH108" s="54"/>
      <c r="AI108" s="55"/>
      <c r="AJ108" s="54">
        <v>4</v>
      </c>
      <c r="AK108" s="55">
        <v>4</v>
      </c>
      <c r="AL108" s="54"/>
      <c r="AM108" s="55"/>
      <c r="AN108" s="54"/>
      <c r="AO108" s="55"/>
      <c r="AP108" s="54"/>
      <c r="AQ108" s="55"/>
      <c r="AR108" s="54"/>
      <c r="AS108" s="55"/>
      <c r="AT108" s="54"/>
      <c r="AU108" s="55"/>
      <c r="AV108" s="54"/>
      <c r="AW108" s="56"/>
      <c r="AX108" s="52"/>
      <c r="AY108" s="53">
        <v>3</v>
      </c>
      <c r="AZ108" s="53"/>
      <c r="BA108" s="53">
        <f t="shared" si="12"/>
        <v>3</v>
      </c>
    </row>
    <row r="109" spans="1:53" s="11" customFormat="1" ht="20.25" customHeight="1">
      <c r="A109" s="265" t="s">
        <v>137</v>
      </c>
      <c r="B109" s="266"/>
      <c r="C109" s="236" t="s">
        <v>97</v>
      </c>
      <c r="D109" s="236"/>
      <c r="E109" s="236"/>
      <c r="F109" s="236"/>
      <c r="G109" s="236"/>
      <c r="H109" s="236"/>
      <c r="I109" s="236"/>
      <c r="J109" s="236"/>
      <c r="K109" s="236"/>
      <c r="L109" s="236"/>
      <c r="M109" s="236"/>
      <c r="N109" s="161"/>
      <c r="O109" s="161"/>
      <c r="P109" s="161" t="s">
        <v>96</v>
      </c>
      <c r="Q109" s="161"/>
      <c r="R109" s="161"/>
      <c r="S109" s="161"/>
      <c r="T109" s="170">
        <v>3</v>
      </c>
      <c r="U109" s="170"/>
      <c r="V109" s="161">
        <f t="shared" si="13"/>
        <v>90</v>
      </c>
      <c r="W109" s="161"/>
      <c r="X109" s="161">
        <f t="shared" si="14"/>
        <v>8</v>
      </c>
      <c r="Y109" s="161"/>
      <c r="Z109" s="170">
        <v>4</v>
      </c>
      <c r="AA109" s="170"/>
      <c r="AB109" s="161"/>
      <c r="AC109" s="161"/>
      <c r="AD109" s="161">
        <v>4</v>
      </c>
      <c r="AE109" s="161"/>
      <c r="AF109" s="161">
        <f t="shared" si="15"/>
        <v>82</v>
      </c>
      <c r="AG109" s="161"/>
      <c r="AH109" s="54"/>
      <c r="AI109" s="55"/>
      <c r="AJ109" s="54">
        <v>4</v>
      </c>
      <c r="AK109" s="55">
        <v>4</v>
      </c>
      <c r="AL109" s="54"/>
      <c r="AM109" s="55"/>
      <c r="AN109" s="54"/>
      <c r="AO109" s="55"/>
      <c r="AP109" s="54"/>
      <c r="AQ109" s="55"/>
      <c r="AR109" s="54"/>
      <c r="AS109" s="55"/>
      <c r="AT109" s="54"/>
      <c r="AU109" s="55"/>
      <c r="AV109" s="54"/>
      <c r="AW109" s="56"/>
      <c r="AX109" s="52"/>
      <c r="AY109" s="53">
        <v>3</v>
      </c>
      <c r="AZ109" s="53"/>
      <c r="BA109" s="53">
        <f t="shared" si="12"/>
        <v>3</v>
      </c>
    </row>
    <row r="110" spans="1:53" s="11" customFormat="1" ht="20.25" customHeight="1">
      <c r="A110" s="265" t="s">
        <v>138</v>
      </c>
      <c r="B110" s="266"/>
      <c r="C110" s="267" t="s">
        <v>98</v>
      </c>
      <c r="D110" s="268"/>
      <c r="E110" s="268"/>
      <c r="F110" s="268"/>
      <c r="G110" s="268"/>
      <c r="H110" s="268"/>
      <c r="I110" s="268"/>
      <c r="J110" s="268"/>
      <c r="K110" s="268"/>
      <c r="L110" s="268"/>
      <c r="M110" s="269"/>
      <c r="N110" s="161"/>
      <c r="O110" s="161"/>
      <c r="P110" s="161" t="s">
        <v>96</v>
      </c>
      <c r="Q110" s="161"/>
      <c r="R110" s="161"/>
      <c r="S110" s="161"/>
      <c r="T110" s="170">
        <v>3</v>
      </c>
      <c r="U110" s="170"/>
      <c r="V110" s="161">
        <f t="shared" si="13"/>
        <v>90</v>
      </c>
      <c r="W110" s="161"/>
      <c r="X110" s="161">
        <f t="shared" si="14"/>
        <v>8</v>
      </c>
      <c r="Y110" s="161"/>
      <c r="Z110" s="170">
        <v>4</v>
      </c>
      <c r="AA110" s="170"/>
      <c r="AB110" s="161"/>
      <c r="AC110" s="161"/>
      <c r="AD110" s="161">
        <v>4</v>
      </c>
      <c r="AE110" s="161"/>
      <c r="AF110" s="161">
        <f t="shared" si="15"/>
        <v>82</v>
      </c>
      <c r="AG110" s="161"/>
      <c r="AH110" s="54"/>
      <c r="AI110" s="55"/>
      <c r="AJ110" s="54">
        <v>4</v>
      </c>
      <c r="AK110" s="55">
        <v>4</v>
      </c>
      <c r="AL110" s="54"/>
      <c r="AM110" s="55"/>
      <c r="AN110" s="54"/>
      <c r="AO110" s="55"/>
      <c r="AP110" s="54"/>
      <c r="AQ110" s="55"/>
      <c r="AR110" s="54"/>
      <c r="AS110" s="55"/>
      <c r="AT110" s="54"/>
      <c r="AU110" s="55"/>
      <c r="AV110" s="54"/>
      <c r="AW110" s="56"/>
      <c r="AX110" s="52"/>
      <c r="AY110" s="53">
        <v>3</v>
      </c>
      <c r="AZ110" s="53"/>
      <c r="BA110" s="53">
        <f t="shared" si="12"/>
        <v>3</v>
      </c>
    </row>
    <row r="111" spans="1:53" s="11" customFormat="1" ht="15">
      <c r="A111" s="265" t="s">
        <v>139</v>
      </c>
      <c r="B111" s="266"/>
      <c r="C111" s="267" t="s">
        <v>99</v>
      </c>
      <c r="D111" s="268"/>
      <c r="E111" s="268"/>
      <c r="F111" s="268"/>
      <c r="G111" s="268"/>
      <c r="H111" s="268"/>
      <c r="I111" s="268"/>
      <c r="J111" s="268"/>
      <c r="K111" s="268"/>
      <c r="L111" s="268"/>
      <c r="M111" s="269"/>
      <c r="N111" s="161"/>
      <c r="O111" s="161"/>
      <c r="P111" s="161" t="s">
        <v>78</v>
      </c>
      <c r="Q111" s="161"/>
      <c r="R111" s="161"/>
      <c r="S111" s="161"/>
      <c r="T111" s="170">
        <v>3</v>
      </c>
      <c r="U111" s="170"/>
      <c r="V111" s="161">
        <f t="shared" si="13"/>
        <v>90</v>
      </c>
      <c r="W111" s="161"/>
      <c r="X111" s="161">
        <f t="shared" si="14"/>
        <v>30</v>
      </c>
      <c r="Y111" s="161"/>
      <c r="Z111" s="171">
        <f>AH111+AJ111+AL111</f>
        <v>16</v>
      </c>
      <c r="AA111" s="246"/>
      <c r="AB111" s="168"/>
      <c r="AC111" s="246"/>
      <c r="AD111" s="168">
        <f>AI111+AK111+AM111</f>
        <v>14</v>
      </c>
      <c r="AE111" s="246"/>
      <c r="AF111" s="161">
        <f t="shared" si="15"/>
        <v>60</v>
      </c>
      <c r="AG111" s="161"/>
      <c r="AH111" s="54"/>
      <c r="AI111" s="55"/>
      <c r="AJ111" s="54"/>
      <c r="AK111" s="55"/>
      <c r="AL111" s="54">
        <v>16</v>
      </c>
      <c r="AM111" s="55">
        <v>14</v>
      </c>
      <c r="AN111" s="54"/>
      <c r="AO111" s="55"/>
      <c r="AP111" s="54"/>
      <c r="AQ111" s="55"/>
      <c r="AR111" s="54"/>
      <c r="AS111" s="55"/>
      <c r="AT111" s="54"/>
      <c r="AU111" s="55"/>
      <c r="AV111" s="54"/>
      <c r="AW111" s="56"/>
      <c r="AX111" s="52"/>
      <c r="AY111" s="53"/>
      <c r="AZ111" s="53">
        <v>3</v>
      </c>
      <c r="BA111" s="53">
        <f t="shared" si="12"/>
        <v>3</v>
      </c>
    </row>
    <row r="112" spans="1:53" s="11" customFormat="1" ht="15">
      <c r="A112" s="265" t="s">
        <v>140</v>
      </c>
      <c r="B112" s="266"/>
      <c r="C112" s="236" t="s">
        <v>100</v>
      </c>
      <c r="D112" s="236"/>
      <c r="E112" s="236"/>
      <c r="F112" s="236"/>
      <c r="G112" s="236"/>
      <c r="H112" s="236"/>
      <c r="I112" s="236"/>
      <c r="J112" s="236"/>
      <c r="K112" s="236"/>
      <c r="L112" s="236"/>
      <c r="M112" s="236"/>
      <c r="N112" s="161"/>
      <c r="O112" s="161"/>
      <c r="P112" s="161" t="s">
        <v>78</v>
      </c>
      <c r="Q112" s="161"/>
      <c r="R112" s="161"/>
      <c r="S112" s="161"/>
      <c r="T112" s="170">
        <v>3</v>
      </c>
      <c r="U112" s="170"/>
      <c r="V112" s="161">
        <f t="shared" si="13"/>
        <v>90</v>
      </c>
      <c r="W112" s="161"/>
      <c r="X112" s="161">
        <f t="shared" si="14"/>
        <v>32</v>
      </c>
      <c r="Y112" s="161"/>
      <c r="Z112" s="171">
        <f>AH112+AJ112+AL112</f>
        <v>16</v>
      </c>
      <c r="AA112" s="246"/>
      <c r="AB112" s="168"/>
      <c r="AC112" s="246"/>
      <c r="AD112" s="168">
        <f>AI112+AK112+AM112</f>
        <v>16</v>
      </c>
      <c r="AE112" s="246"/>
      <c r="AF112" s="161">
        <f t="shared" si="15"/>
        <v>58</v>
      </c>
      <c r="AG112" s="161"/>
      <c r="AH112" s="54"/>
      <c r="AI112" s="55"/>
      <c r="AJ112" s="54"/>
      <c r="AK112" s="55"/>
      <c r="AL112" s="54">
        <v>16</v>
      </c>
      <c r="AM112" s="55">
        <v>16</v>
      </c>
      <c r="AN112" s="54"/>
      <c r="AO112" s="55"/>
      <c r="AP112" s="54"/>
      <c r="AQ112" s="55"/>
      <c r="AR112" s="54"/>
      <c r="AS112" s="55"/>
      <c r="AT112" s="54"/>
      <c r="AU112" s="55"/>
      <c r="AV112" s="54"/>
      <c r="AW112" s="56"/>
      <c r="AX112" s="52"/>
      <c r="AY112" s="53"/>
      <c r="AZ112" s="53">
        <v>3</v>
      </c>
      <c r="BA112" s="53">
        <f t="shared" si="12"/>
        <v>3</v>
      </c>
    </row>
    <row r="113" spans="1:53" s="11" customFormat="1" ht="15">
      <c r="A113" s="265" t="s">
        <v>141</v>
      </c>
      <c r="B113" s="266"/>
      <c r="C113" s="236" t="s">
        <v>101</v>
      </c>
      <c r="D113" s="236"/>
      <c r="E113" s="236"/>
      <c r="F113" s="236"/>
      <c r="G113" s="236"/>
      <c r="H113" s="236"/>
      <c r="I113" s="236"/>
      <c r="J113" s="236"/>
      <c r="K113" s="236"/>
      <c r="L113" s="236"/>
      <c r="M113" s="236"/>
      <c r="N113" s="161"/>
      <c r="O113" s="161"/>
      <c r="P113" s="161" t="s">
        <v>78</v>
      </c>
      <c r="Q113" s="161"/>
      <c r="R113" s="161"/>
      <c r="S113" s="161"/>
      <c r="T113" s="170">
        <v>4.5</v>
      </c>
      <c r="U113" s="170"/>
      <c r="V113" s="161">
        <f t="shared" si="13"/>
        <v>135</v>
      </c>
      <c r="W113" s="161"/>
      <c r="X113" s="161">
        <f t="shared" si="14"/>
        <v>32</v>
      </c>
      <c r="Y113" s="161"/>
      <c r="Z113" s="171">
        <f>AH113+AJ113+AL113</f>
        <v>16</v>
      </c>
      <c r="AA113" s="246"/>
      <c r="AB113" s="168"/>
      <c r="AC113" s="246"/>
      <c r="AD113" s="168">
        <f>AI113+AK113+AM113</f>
        <v>16</v>
      </c>
      <c r="AE113" s="246"/>
      <c r="AF113" s="161">
        <f t="shared" si="15"/>
        <v>103</v>
      </c>
      <c r="AG113" s="161"/>
      <c r="AH113" s="54"/>
      <c r="AI113" s="55"/>
      <c r="AJ113" s="54"/>
      <c r="AK113" s="55"/>
      <c r="AL113" s="54">
        <v>16</v>
      </c>
      <c r="AM113" s="55">
        <v>16</v>
      </c>
      <c r="AN113" s="54"/>
      <c r="AO113" s="55"/>
      <c r="AP113" s="54"/>
      <c r="AQ113" s="55"/>
      <c r="AR113" s="54"/>
      <c r="AS113" s="55"/>
      <c r="AT113" s="54"/>
      <c r="AU113" s="55"/>
      <c r="AV113" s="54"/>
      <c r="AW113" s="56"/>
      <c r="AX113" s="52"/>
      <c r="AY113" s="53"/>
      <c r="AZ113" s="53">
        <v>4.5</v>
      </c>
      <c r="BA113" s="53">
        <f t="shared" si="12"/>
        <v>4.5</v>
      </c>
    </row>
    <row r="114" spans="1:53" s="57" customFormat="1" ht="18" customHeight="1">
      <c r="A114" s="167"/>
      <c r="B114" s="167"/>
      <c r="C114" s="244" t="s">
        <v>57</v>
      </c>
      <c r="D114" s="244"/>
      <c r="E114" s="244"/>
      <c r="F114" s="244"/>
      <c r="G114" s="244"/>
      <c r="H114" s="244"/>
      <c r="I114" s="244"/>
      <c r="J114" s="244"/>
      <c r="K114" s="244"/>
      <c r="L114" s="244"/>
      <c r="M114" s="244"/>
      <c r="N114" s="162"/>
      <c r="O114" s="162"/>
      <c r="P114" s="162"/>
      <c r="Q114" s="162"/>
      <c r="R114" s="162"/>
      <c r="S114" s="162"/>
      <c r="T114" s="167">
        <f>SUM(T108:U113)</f>
        <v>19.5</v>
      </c>
      <c r="U114" s="167"/>
      <c r="V114" s="167">
        <f>SUM(V108:W113)</f>
        <v>585</v>
      </c>
      <c r="W114" s="167"/>
      <c r="X114" s="167">
        <f>SUM(X108:Y113)</f>
        <v>118</v>
      </c>
      <c r="Y114" s="167"/>
      <c r="Z114" s="167">
        <f>SUM(Z108:AA113)</f>
        <v>60</v>
      </c>
      <c r="AA114" s="167"/>
      <c r="AB114" s="167">
        <f>SUM(AB108:AC113)</f>
        <v>0</v>
      </c>
      <c r="AC114" s="167"/>
      <c r="AD114" s="167">
        <f>SUM(AD108:AE113)</f>
        <v>58</v>
      </c>
      <c r="AE114" s="167"/>
      <c r="AF114" s="167">
        <f>SUM(AF108:AG113)</f>
        <v>467</v>
      </c>
      <c r="AG114" s="167"/>
      <c r="AH114" s="167">
        <f>SUM(AH108:AI113)</f>
        <v>0</v>
      </c>
      <c r="AI114" s="167"/>
      <c r="AJ114" s="167">
        <f>SUM(AJ108:AK113)</f>
        <v>24</v>
      </c>
      <c r="AK114" s="167"/>
      <c r="AL114" s="167">
        <f>SUM(AL108:AM113)</f>
        <v>94</v>
      </c>
      <c r="AM114" s="167"/>
      <c r="AN114" s="167">
        <f>SUM(AN108:AO113)</f>
        <v>0</v>
      </c>
      <c r="AO114" s="167"/>
      <c r="AP114" s="167">
        <f>SUM(AP108:AQ113)</f>
        <v>0</v>
      </c>
      <c r="AQ114" s="167"/>
      <c r="AR114" s="167">
        <f>SUM(AR108:AS113)</f>
        <v>0</v>
      </c>
      <c r="AS114" s="167"/>
      <c r="AT114" s="167">
        <f>SUM(AT108:AU113)</f>
        <v>0</v>
      </c>
      <c r="AU114" s="167"/>
      <c r="AV114" s="167">
        <f>SUM(AV108:AW113)</f>
        <v>0</v>
      </c>
      <c r="AW114" s="167"/>
      <c r="AX114" s="52"/>
      <c r="AY114" s="53"/>
      <c r="AZ114" s="53"/>
      <c r="BA114" s="53">
        <f t="shared" si="12"/>
        <v>0</v>
      </c>
    </row>
    <row r="115" spans="1:53" s="57" customFormat="1" ht="17.25" customHeight="1">
      <c r="A115" s="167"/>
      <c r="B115" s="167"/>
      <c r="C115" s="264" t="s">
        <v>83</v>
      </c>
      <c r="D115" s="264"/>
      <c r="E115" s="264"/>
      <c r="F115" s="264"/>
      <c r="G115" s="264"/>
      <c r="H115" s="264"/>
      <c r="I115" s="264"/>
      <c r="J115" s="264"/>
      <c r="K115" s="264"/>
      <c r="L115" s="264"/>
      <c r="M115" s="264"/>
      <c r="N115" s="162"/>
      <c r="O115" s="162"/>
      <c r="P115" s="162"/>
      <c r="Q115" s="162"/>
      <c r="R115" s="162"/>
      <c r="S115" s="162"/>
      <c r="T115" s="167">
        <f>T106+T114</f>
        <v>22.5</v>
      </c>
      <c r="U115" s="167"/>
      <c r="V115" s="167">
        <f>V106+V114</f>
        <v>675</v>
      </c>
      <c r="W115" s="167"/>
      <c r="X115" s="167">
        <f>X106+X114</f>
        <v>126</v>
      </c>
      <c r="Y115" s="167"/>
      <c r="Z115" s="167">
        <f>Z106+Z114</f>
        <v>64</v>
      </c>
      <c r="AA115" s="167"/>
      <c r="AB115" s="167">
        <f>AB106+AB114</f>
        <v>0</v>
      </c>
      <c r="AC115" s="167"/>
      <c r="AD115" s="167">
        <f>AD106+AD114</f>
        <v>62</v>
      </c>
      <c r="AE115" s="167"/>
      <c r="AF115" s="167">
        <f>AF106+AF114</f>
        <v>549</v>
      </c>
      <c r="AG115" s="167"/>
      <c r="AH115" s="167">
        <f>AH106+AH114</f>
        <v>0</v>
      </c>
      <c r="AI115" s="167"/>
      <c r="AJ115" s="167">
        <f>AJ106+AJ114</f>
        <v>24</v>
      </c>
      <c r="AK115" s="167"/>
      <c r="AL115" s="167">
        <f>AL106+AL114</f>
        <v>102</v>
      </c>
      <c r="AM115" s="167"/>
      <c r="AN115" s="167">
        <f>AN106+AN114</f>
        <v>0</v>
      </c>
      <c r="AO115" s="167"/>
      <c r="AP115" s="167">
        <f>AP106+AP114</f>
        <v>0</v>
      </c>
      <c r="AQ115" s="167"/>
      <c r="AR115" s="167">
        <f>AR106+AR114</f>
        <v>0</v>
      </c>
      <c r="AS115" s="167"/>
      <c r="AT115" s="167">
        <f>AT106+AT114</f>
        <v>0</v>
      </c>
      <c r="AU115" s="167"/>
      <c r="AV115" s="167">
        <f>AV106+AV114</f>
        <v>0</v>
      </c>
      <c r="AW115" s="235"/>
      <c r="AX115" s="52"/>
      <c r="AY115" s="53"/>
      <c r="AZ115" s="53"/>
      <c r="BA115" s="53">
        <f t="shared" si="12"/>
        <v>0</v>
      </c>
    </row>
    <row r="116" spans="1:53" s="57" customFormat="1" ht="16.5" customHeight="1">
      <c r="A116" s="167"/>
      <c r="B116" s="167"/>
      <c r="C116" s="239" t="s">
        <v>83</v>
      </c>
      <c r="D116" s="239"/>
      <c r="E116" s="239"/>
      <c r="F116" s="239"/>
      <c r="G116" s="239"/>
      <c r="H116" s="239"/>
      <c r="I116" s="239"/>
      <c r="J116" s="239"/>
      <c r="K116" s="239"/>
      <c r="L116" s="239"/>
      <c r="M116" s="239"/>
      <c r="N116" s="162"/>
      <c r="O116" s="162"/>
      <c r="P116" s="162"/>
      <c r="Q116" s="162"/>
      <c r="R116" s="162"/>
      <c r="S116" s="162"/>
      <c r="T116" s="237">
        <v>22.5</v>
      </c>
      <c r="U116" s="237"/>
      <c r="V116" s="237">
        <f>T116*30</f>
        <v>675</v>
      </c>
      <c r="W116" s="237"/>
      <c r="X116" s="237"/>
      <c r="Y116" s="237"/>
      <c r="Z116" s="237"/>
      <c r="AA116" s="237"/>
      <c r="AB116" s="237"/>
      <c r="AC116" s="237"/>
      <c r="AD116" s="237"/>
      <c r="AE116" s="237"/>
      <c r="AF116" s="237"/>
      <c r="AG116" s="237"/>
      <c r="AH116" s="237"/>
      <c r="AI116" s="237"/>
      <c r="AJ116" s="237"/>
      <c r="AK116" s="237"/>
      <c r="AL116" s="237"/>
      <c r="AM116" s="237"/>
      <c r="AN116" s="237"/>
      <c r="AO116" s="237"/>
      <c r="AP116" s="237"/>
      <c r="AQ116" s="237"/>
      <c r="AR116" s="237"/>
      <c r="AS116" s="237"/>
      <c r="AT116" s="237"/>
      <c r="AU116" s="237"/>
      <c r="AV116" s="237"/>
      <c r="AW116" s="238"/>
      <c r="AX116" s="52"/>
      <c r="AY116" s="53"/>
      <c r="AZ116" s="53"/>
      <c r="BA116" s="53">
        <f t="shared" si="12"/>
        <v>0</v>
      </c>
    </row>
    <row r="117" spans="1:53" s="57" customFormat="1" ht="0.75" hidden="1" customHeight="1">
      <c r="A117" s="260" t="s">
        <v>75</v>
      </c>
      <c r="B117" s="261"/>
      <c r="C117" s="261"/>
      <c r="D117" s="261"/>
      <c r="E117" s="261"/>
      <c r="F117" s="261"/>
      <c r="G117" s="261"/>
      <c r="H117" s="261"/>
      <c r="I117" s="261"/>
      <c r="J117" s="261"/>
      <c r="K117" s="261"/>
      <c r="L117" s="261"/>
      <c r="M117" s="261"/>
      <c r="N117" s="261"/>
      <c r="O117" s="261"/>
      <c r="P117" s="261"/>
      <c r="Q117" s="261"/>
      <c r="R117" s="261"/>
      <c r="S117" s="261"/>
      <c r="T117" s="261"/>
      <c r="U117" s="261"/>
      <c r="V117" s="261"/>
      <c r="W117" s="261"/>
      <c r="X117" s="261"/>
      <c r="Y117" s="261"/>
      <c r="Z117" s="261"/>
      <c r="AA117" s="261"/>
      <c r="AB117" s="261"/>
      <c r="AC117" s="261"/>
      <c r="AD117" s="261"/>
      <c r="AE117" s="261"/>
      <c r="AF117" s="261"/>
      <c r="AG117" s="261"/>
      <c r="AH117" s="261"/>
      <c r="AI117" s="261"/>
      <c r="AJ117" s="261"/>
      <c r="AK117" s="261"/>
      <c r="AL117" s="261"/>
      <c r="AM117" s="261"/>
      <c r="AN117" s="261"/>
      <c r="AO117" s="261"/>
      <c r="AP117" s="261"/>
      <c r="AQ117" s="261"/>
      <c r="AR117" s="261"/>
      <c r="AS117" s="261"/>
      <c r="AT117" s="261"/>
      <c r="AU117" s="261"/>
      <c r="AV117" s="261"/>
      <c r="AW117" s="261"/>
      <c r="AX117" s="52"/>
      <c r="AY117" s="53"/>
      <c r="AZ117" s="53"/>
      <c r="BA117" s="53">
        <f t="shared" si="0"/>
        <v>0</v>
      </c>
    </row>
    <row r="118" spans="1:53" s="11" customFormat="1" ht="18" hidden="1" customHeight="1">
      <c r="A118" s="230">
        <v>1</v>
      </c>
      <c r="B118" s="231"/>
      <c r="C118" s="236" t="s">
        <v>77</v>
      </c>
      <c r="D118" s="236"/>
      <c r="E118" s="236"/>
      <c r="F118" s="236"/>
      <c r="G118" s="236"/>
      <c r="H118" s="236"/>
      <c r="I118" s="236"/>
      <c r="J118" s="236"/>
      <c r="K118" s="236"/>
      <c r="L118" s="236"/>
      <c r="M118" s="236"/>
      <c r="N118" s="161"/>
      <c r="O118" s="161"/>
      <c r="P118" s="161"/>
      <c r="Q118" s="161"/>
      <c r="R118" s="161"/>
      <c r="S118" s="161"/>
      <c r="T118" s="170" t="s">
        <v>69</v>
      </c>
      <c r="U118" s="170"/>
      <c r="V118" s="161"/>
      <c r="W118" s="161"/>
      <c r="X118" s="161">
        <f>SUM(Z118:AE118)</f>
        <v>0</v>
      </c>
      <c r="Y118" s="161"/>
      <c r="Z118" s="170"/>
      <c r="AA118" s="170"/>
      <c r="AB118" s="161"/>
      <c r="AC118" s="161"/>
      <c r="AD118" s="161"/>
      <c r="AE118" s="161"/>
      <c r="AF118" s="161"/>
      <c r="AG118" s="161"/>
      <c r="AH118" s="54"/>
      <c r="AI118" s="55"/>
      <c r="AJ118" s="54"/>
      <c r="AK118" s="55"/>
      <c r="AL118" s="259"/>
      <c r="AM118" s="231"/>
      <c r="AN118" s="259"/>
      <c r="AO118" s="231"/>
      <c r="AP118" s="235" t="s">
        <v>0</v>
      </c>
      <c r="AQ118" s="249"/>
      <c r="AR118" s="235" t="s">
        <v>0</v>
      </c>
      <c r="AS118" s="249"/>
      <c r="AT118" s="54"/>
      <c r="AU118" s="55"/>
      <c r="AV118" s="54"/>
      <c r="AW118" s="56"/>
      <c r="AX118" s="52"/>
      <c r="AY118" s="53"/>
      <c r="AZ118" s="53"/>
      <c r="BA118" s="53">
        <f t="shared" si="0"/>
        <v>0</v>
      </c>
    </row>
    <row r="119" spans="1:53" s="57" customFormat="1" ht="17.25" hidden="1" customHeight="1">
      <c r="A119" s="167"/>
      <c r="B119" s="167"/>
      <c r="C119" s="240" t="s">
        <v>70</v>
      </c>
      <c r="D119" s="241"/>
      <c r="E119" s="241"/>
      <c r="F119" s="241"/>
      <c r="G119" s="241"/>
      <c r="H119" s="241"/>
      <c r="I119" s="241"/>
      <c r="J119" s="241"/>
      <c r="K119" s="241"/>
      <c r="L119" s="241"/>
      <c r="M119" s="242"/>
      <c r="N119" s="162"/>
      <c r="O119" s="162"/>
      <c r="P119" s="162"/>
      <c r="Q119" s="162"/>
      <c r="R119" s="162"/>
      <c r="S119" s="162"/>
      <c r="T119" s="235" t="s">
        <v>0</v>
      </c>
      <c r="U119" s="249"/>
      <c r="V119" s="235" t="s">
        <v>0</v>
      </c>
      <c r="W119" s="249"/>
      <c r="X119" s="162">
        <f>SUM(X118:Y118)</f>
        <v>0</v>
      </c>
      <c r="Y119" s="162"/>
      <c r="Z119" s="162">
        <f>SUM(Z118:AA118)</f>
        <v>0</v>
      </c>
      <c r="AA119" s="162"/>
      <c r="AB119" s="162">
        <f>SUM(AB118:AC118)</f>
        <v>0</v>
      </c>
      <c r="AC119" s="162"/>
      <c r="AD119" s="162">
        <f>SUM(AD118:AE118)</f>
        <v>0</v>
      </c>
      <c r="AE119" s="162"/>
      <c r="AF119" s="162">
        <f>SUM(AF118:AG118)</f>
        <v>0</v>
      </c>
      <c r="AG119" s="162"/>
      <c r="AH119" s="162">
        <f>SUM(AH118:AI118)</f>
        <v>0</v>
      </c>
      <c r="AI119" s="162"/>
      <c r="AJ119" s="162">
        <f>SUM(AJ118:AK118)</f>
        <v>0</v>
      </c>
      <c r="AK119" s="162"/>
      <c r="AL119" s="235"/>
      <c r="AM119" s="249"/>
      <c r="AN119" s="235"/>
      <c r="AO119" s="249"/>
      <c r="AP119" s="235" t="s">
        <v>0</v>
      </c>
      <c r="AQ119" s="249"/>
      <c r="AR119" s="235" t="s">
        <v>0</v>
      </c>
      <c r="AS119" s="249"/>
      <c r="AT119" s="235" t="s">
        <v>0</v>
      </c>
      <c r="AU119" s="249"/>
      <c r="AV119" s="235" t="s">
        <v>0</v>
      </c>
      <c r="AW119" s="250"/>
      <c r="AX119" s="52"/>
      <c r="AY119" s="53"/>
      <c r="AZ119" s="53"/>
      <c r="BA119" s="53">
        <f>SUM(AX119:AZ119)</f>
        <v>0</v>
      </c>
    </row>
    <row r="120" spans="1:53" s="57" customFormat="1" ht="17.25" hidden="1" customHeight="1">
      <c r="A120" s="260"/>
      <c r="B120" s="261"/>
      <c r="C120" s="261"/>
      <c r="D120" s="261"/>
      <c r="E120" s="261"/>
      <c r="F120" s="261"/>
      <c r="G120" s="261"/>
      <c r="H120" s="261"/>
      <c r="I120" s="261"/>
      <c r="J120" s="261"/>
      <c r="K120" s="261"/>
      <c r="L120" s="261"/>
      <c r="M120" s="261"/>
      <c r="N120" s="261"/>
      <c r="O120" s="261"/>
      <c r="P120" s="261"/>
      <c r="Q120" s="261"/>
      <c r="R120" s="261"/>
      <c r="S120" s="261"/>
      <c r="T120" s="261"/>
      <c r="U120" s="261"/>
      <c r="V120" s="261"/>
      <c r="W120" s="261"/>
      <c r="X120" s="261"/>
      <c r="Y120" s="261"/>
      <c r="Z120" s="261"/>
      <c r="AA120" s="261"/>
      <c r="AB120" s="261"/>
      <c r="AC120" s="261"/>
      <c r="AD120" s="261"/>
      <c r="AE120" s="261"/>
      <c r="AF120" s="261"/>
      <c r="AG120" s="261"/>
      <c r="AH120" s="261"/>
      <c r="AI120" s="261"/>
      <c r="AJ120" s="261"/>
      <c r="AK120" s="261"/>
      <c r="AL120" s="261"/>
      <c r="AM120" s="261"/>
      <c r="AN120" s="261"/>
      <c r="AO120" s="261"/>
      <c r="AP120" s="261"/>
      <c r="AQ120" s="261"/>
      <c r="AR120" s="261"/>
      <c r="AS120" s="261"/>
      <c r="AT120" s="261"/>
      <c r="AU120" s="261"/>
      <c r="AV120" s="261"/>
      <c r="AW120" s="261"/>
      <c r="AX120" s="52"/>
      <c r="AY120" s="53"/>
      <c r="AZ120" s="53"/>
      <c r="BA120" s="53"/>
    </row>
    <row r="121" spans="1:53" s="57" customFormat="1" ht="18" hidden="1" customHeight="1">
      <c r="A121" s="171"/>
      <c r="B121" s="243"/>
      <c r="C121" s="236"/>
      <c r="D121" s="236"/>
      <c r="E121" s="236"/>
      <c r="F121" s="236"/>
      <c r="G121" s="236"/>
      <c r="H121" s="236"/>
      <c r="I121" s="236"/>
      <c r="J121" s="236"/>
      <c r="K121" s="236"/>
      <c r="L121" s="236"/>
      <c r="M121" s="236"/>
      <c r="N121" s="161"/>
      <c r="O121" s="161"/>
      <c r="P121" s="161"/>
      <c r="Q121" s="161"/>
      <c r="R121" s="161"/>
      <c r="S121" s="161"/>
      <c r="T121" s="170"/>
      <c r="U121" s="170"/>
      <c r="V121" s="161"/>
      <c r="W121" s="161"/>
      <c r="X121" s="161"/>
      <c r="Y121" s="161"/>
      <c r="Z121" s="170"/>
      <c r="AA121" s="170"/>
      <c r="AB121" s="161"/>
      <c r="AC121" s="161"/>
      <c r="AD121" s="161"/>
      <c r="AE121" s="161"/>
      <c r="AF121" s="161"/>
      <c r="AG121" s="161"/>
      <c r="AH121" s="54"/>
      <c r="AI121" s="55"/>
      <c r="AJ121" s="230"/>
      <c r="AK121" s="258"/>
      <c r="AL121" s="230"/>
      <c r="AM121" s="258"/>
      <c r="AN121" s="54"/>
      <c r="AO121" s="55"/>
      <c r="AP121" s="54"/>
      <c r="AQ121" s="55"/>
      <c r="AR121" s="54"/>
      <c r="AS121" s="55"/>
      <c r="AT121" s="230"/>
      <c r="AU121" s="258"/>
      <c r="AV121" s="54"/>
      <c r="AW121" s="56"/>
      <c r="AX121" s="52"/>
      <c r="AY121" s="53"/>
      <c r="AZ121" s="53"/>
      <c r="BA121" s="53"/>
    </row>
    <row r="122" spans="1:53" s="57" customFormat="1" ht="21" hidden="1" customHeight="1">
      <c r="A122" s="170"/>
      <c r="B122" s="170"/>
      <c r="C122" s="236"/>
      <c r="D122" s="236"/>
      <c r="E122" s="236"/>
      <c r="F122" s="236"/>
      <c r="G122" s="236"/>
      <c r="H122" s="236"/>
      <c r="I122" s="236"/>
      <c r="J122" s="236"/>
      <c r="K122" s="236"/>
      <c r="L122" s="236"/>
      <c r="M122" s="236"/>
      <c r="N122" s="161"/>
      <c r="O122" s="161"/>
      <c r="P122" s="161"/>
      <c r="Q122" s="161"/>
      <c r="R122" s="161"/>
      <c r="S122" s="161"/>
      <c r="T122" s="170"/>
      <c r="U122" s="170"/>
      <c r="V122" s="161"/>
      <c r="W122" s="161"/>
      <c r="X122" s="161"/>
      <c r="Y122" s="161"/>
      <c r="Z122" s="170"/>
      <c r="AA122" s="170"/>
      <c r="AB122" s="161"/>
      <c r="AC122" s="161"/>
      <c r="AD122" s="161"/>
      <c r="AE122" s="161"/>
      <c r="AF122" s="161"/>
      <c r="AG122" s="161"/>
      <c r="AH122" s="54"/>
      <c r="AI122" s="55"/>
      <c r="AJ122" s="230"/>
      <c r="AK122" s="258"/>
      <c r="AL122" s="54"/>
      <c r="AM122" s="55"/>
      <c r="AN122" s="54"/>
      <c r="AO122" s="55"/>
      <c r="AP122" s="54"/>
      <c r="AQ122" s="55"/>
      <c r="AR122" s="54"/>
      <c r="AS122" s="55"/>
      <c r="AT122" s="230"/>
      <c r="AU122" s="258"/>
      <c r="AV122" s="54"/>
      <c r="AW122" s="56"/>
      <c r="AX122" s="52"/>
      <c r="AY122" s="53"/>
      <c r="AZ122" s="53"/>
      <c r="BA122" s="53"/>
    </row>
    <row r="123" spans="1:53" s="57" customFormat="1" ht="18.75" hidden="1" customHeight="1">
      <c r="A123" s="170"/>
      <c r="B123" s="170"/>
      <c r="C123" s="244"/>
      <c r="D123" s="244"/>
      <c r="E123" s="244"/>
      <c r="F123" s="244"/>
      <c r="G123" s="244"/>
      <c r="H123" s="244"/>
      <c r="I123" s="244"/>
      <c r="J123" s="244"/>
      <c r="K123" s="244"/>
      <c r="L123" s="244"/>
      <c r="M123" s="244"/>
      <c r="N123" s="162"/>
      <c r="O123" s="162"/>
      <c r="P123" s="162"/>
      <c r="Q123" s="162"/>
      <c r="R123" s="162"/>
      <c r="S123" s="162"/>
      <c r="T123" s="167"/>
      <c r="U123" s="167"/>
      <c r="V123" s="167"/>
      <c r="W123" s="167"/>
      <c r="X123" s="167"/>
      <c r="Y123" s="167"/>
      <c r="Z123" s="167"/>
      <c r="AA123" s="167"/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67"/>
      <c r="AL123" s="167"/>
      <c r="AM123" s="167"/>
      <c r="AN123" s="167"/>
      <c r="AO123" s="167"/>
      <c r="AP123" s="167"/>
      <c r="AQ123" s="167"/>
      <c r="AR123" s="167"/>
      <c r="AS123" s="167"/>
      <c r="AT123" s="167"/>
      <c r="AU123" s="167"/>
      <c r="AV123" s="167"/>
      <c r="AW123" s="235"/>
      <c r="AX123" s="52"/>
      <c r="AY123" s="53"/>
      <c r="AZ123" s="53"/>
      <c r="BA123" s="53"/>
    </row>
    <row r="124" spans="1:53" s="57" customFormat="1" ht="18" hidden="1" customHeight="1">
      <c r="A124" s="260"/>
      <c r="B124" s="261"/>
      <c r="C124" s="261"/>
      <c r="D124" s="261"/>
      <c r="E124" s="261"/>
      <c r="F124" s="261"/>
      <c r="G124" s="261"/>
      <c r="H124" s="261"/>
      <c r="I124" s="261"/>
      <c r="J124" s="261"/>
      <c r="K124" s="261"/>
      <c r="L124" s="261"/>
      <c r="M124" s="261"/>
      <c r="N124" s="261"/>
      <c r="O124" s="261"/>
      <c r="P124" s="261"/>
      <c r="Q124" s="261"/>
      <c r="R124" s="261"/>
      <c r="S124" s="261"/>
      <c r="T124" s="261"/>
      <c r="U124" s="261"/>
      <c r="V124" s="261"/>
      <c r="W124" s="261"/>
      <c r="X124" s="261"/>
      <c r="Y124" s="261"/>
      <c r="Z124" s="261"/>
      <c r="AA124" s="261"/>
      <c r="AB124" s="261"/>
      <c r="AC124" s="261"/>
      <c r="AD124" s="261"/>
      <c r="AE124" s="261"/>
      <c r="AF124" s="261"/>
      <c r="AG124" s="261"/>
      <c r="AH124" s="261"/>
      <c r="AI124" s="261"/>
      <c r="AJ124" s="261"/>
      <c r="AK124" s="261"/>
      <c r="AL124" s="261"/>
      <c r="AM124" s="261"/>
      <c r="AN124" s="261"/>
      <c r="AO124" s="261"/>
      <c r="AP124" s="261"/>
      <c r="AQ124" s="261"/>
      <c r="AR124" s="261"/>
      <c r="AS124" s="261"/>
      <c r="AT124" s="261"/>
      <c r="AU124" s="261"/>
      <c r="AV124" s="261"/>
      <c r="AW124" s="261"/>
      <c r="AX124" s="52"/>
      <c r="AY124" s="53"/>
      <c r="AZ124" s="53"/>
      <c r="BA124" s="53"/>
    </row>
    <row r="125" spans="1:53" s="57" customFormat="1" ht="32.25" hidden="1" customHeight="1">
      <c r="A125" s="171"/>
      <c r="B125" s="243"/>
      <c r="C125" s="308"/>
      <c r="D125" s="309"/>
      <c r="E125" s="309"/>
      <c r="F125" s="309"/>
      <c r="G125" s="309"/>
      <c r="H125" s="309"/>
      <c r="I125" s="309"/>
      <c r="J125" s="309"/>
      <c r="K125" s="309"/>
      <c r="L125" s="309"/>
      <c r="M125" s="310"/>
      <c r="N125" s="161"/>
      <c r="O125" s="161"/>
      <c r="P125" s="161"/>
      <c r="Q125" s="161"/>
      <c r="R125" s="161"/>
      <c r="S125" s="161"/>
      <c r="T125" s="170"/>
      <c r="U125" s="170"/>
      <c r="V125" s="161"/>
      <c r="W125" s="161"/>
      <c r="X125" s="161"/>
      <c r="Y125" s="161"/>
      <c r="Z125" s="170"/>
      <c r="AA125" s="170"/>
      <c r="AB125" s="161"/>
      <c r="AC125" s="161"/>
      <c r="AD125" s="161"/>
      <c r="AE125" s="161"/>
      <c r="AF125" s="161"/>
      <c r="AG125" s="161"/>
      <c r="AH125" s="230"/>
      <c r="AI125" s="258"/>
      <c r="AJ125" s="230"/>
      <c r="AK125" s="258"/>
      <c r="AL125" s="230"/>
      <c r="AM125" s="258"/>
      <c r="AN125" s="54"/>
      <c r="AO125" s="55"/>
      <c r="AP125" s="54"/>
      <c r="AQ125" s="55"/>
      <c r="AR125" s="54"/>
      <c r="AS125" s="55"/>
      <c r="AT125" s="230"/>
      <c r="AU125" s="258"/>
      <c r="AV125" s="54"/>
      <c r="AW125" s="56"/>
      <c r="AX125" s="52"/>
      <c r="AY125" s="53"/>
      <c r="AZ125" s="53"/>
      <c r="BA125" s="53"/>
    </row>
    <row r="126" spans="1:53" s="57" customFormat="1" ht="15" hidden="1" customHeight="1">
      <c r="A126" s="171"/>
      <c r="B126" s="243"/>
      <c r="C126" s="262"/>
      <c r="D126" s="263"/>
      <c r="E126" s="263"/>
      <c r="F126" s="263"/>
      <c r="G126" s="263"/>
      <c r="H126" s="263"/>
      <c r="I126" s="263"/>
      <c r="J126" s="263"/>
      <c r="K126" s="263"/>
      <c r="L126" s="263"/>
      <c r="M126" s="243"/>
      <c r="N126" s="161"/>
      <c r="O126" s="161"/>
      <c r="P126" s="161"/>
      <c r="Q126" s="161"/>
      <c r="R126" s="161"/>
      <c r="S126" s="161"/>
      <c r="T126" s="170"/>
      <c r="U126" s="170"/>
      <c r="V126" s="161"/>
      <c r="W126" s="161"/>
      <c r="X126" s="161"/>
      <c r="Y126" s="161"/>
      <c r="Z126" s="170"/>
      <c r="AA126" s="170"/>
      <c r="AB126" s="161"/>
      <c r="AC126" s="161"/>
      <c r="AD126" s="161"/>
      <c r="AE126" s="161"/>
      <c r="AF126" s="161"/>
      <c r="AG126" s="161"/>
      <c r="AH126" s="230"/>
      <c r="AI126" s="258"/>
      <c r="AJ126" s="230"/>
      <c r="AK126" s="258"/>
      <c r="AL126" s="230"/>
      <c r="AM126" s="258"/>
      <c r="AN126" s="54"/>
      <c r="AO126" s="55"/>
      <c r="AP126" s="54"/>
      <c r="AQ126" s="55"/>
      <c r="AR126" s="54"/>
      <c r="AS126" s="55"/>
      <c r="AT126" s="230"/>
      <c r="AU126" s="258"/>
      <c r="AV126" s="54"/>
      <c r="AW126" s="56"/>
      <c r="AX126" s="52"/>
      <c r="AY126" s="53"/>
      <c r="AZ126" s="53"/>
      <c r="BA126" s="53"/>
    </row>
    <row r="127" spans="1:53" s="57" customFormat="1" ht="17.25" hidden="1" customHeight="1">
      <c r="A127" s="170"/>
      <c r="B127" s="170"/>
      <c r="C127" s="244" t="s">
        <v>57</v>
      </c>
      <c r="D127" s="244"/>
      <c r="E127" s="244"/>
      <c r="F127" s="244"/>
      <c r="G127" s="244"/>
      <c r="H127" s="244"/>
      <c r="I127" s="244"/>
      <c r="J127" s="244"/>
      <c r="K127" s="244"/>
      <c r="L127" s="244"/>
      <c r="M127" s="244"/>
      <c r="N127" s="162"/>
      <c r="O127" s="162"/>
      <c r="P127" s="162"/>
      <c r="Q127" s="162"/>
      <c r="R127" s="162"/>
      <c r="S127" s="162"/>
      <c r="T127" s="167">
        <f>SUM(T125:U126)</f>
        <v>0</v>
      </c>
      <c r="U127" s="167"/>
      <c r="V127" s="167">
        <f>SUM(V125:W126)</f>
        <v>0</v>
      </c>
      <c r="W127" s="167"/>
      <c r="X127" s="167">
        <f>SUM(X125:Y126)</f>
        <v>0</v>
      </c>
      <c r="Y127" s="167"/>
      <c r="Z127" s="167">
        <f>SUM(Z125:AA126)</f>
        <v>0</v>
      </c>
      <c r="AA127" s="167"/>
      <c r="AB127" s="167">
        <f>SUM(AB125:AC126)</f>
        <v>0</v>
      </c>
      <c r="AC127" s="167"/>
      <c r="AD127" s="167">
        <f>SUM(AD125:AE126)</f>
        <v>0</v>
      </c>
      <c r="AE127" s="167"/>
      <c r="AF127" s="167">
        <f>SUM(AF125:AG126)</f>
        <v>0</v>
      </c>
      <c r="AG127" s="167"/>
      <c r="AH127" s="167">
        <f>SUM(AH125:AI126)</f>
        <v>0</v>
      </c>
      <c r="AI127" s="167"/>
      <c r="AJ127" s="167">
        <f>SUM(AJ125:AK126)</f>
        <v>0</v>
      </c>
      <c r="AK127" s="167"/>
      <c r="AL127" s="167">
        <f>SUM(AL125:AM126)</f>
        <v>0</v>
      </c>
      <c r="AM127" s="167"/>
      <c r="AN127" s="167">
        <f>SUM(AN125:AO126)</f>
        <v>0</v>
      </c>
      <c r="AO127" s="167"/>
      <c r="AP127" s="167">
        <f>SUM(AP125:AQ126)</f>
        <v>0</v>
      </c>
      <c r="AQ127" s="167"/>
      <c r="AR127" s="167">
        <f>SUM(AR125:AS126)</f>
        <v>0</v>
      </c>
      <c r="AS127" s="167"/>
      <c r="AT127" s="167">
        <f>SUM(AT125:AU126)</f>
        <v>0</v>
      </c>
      <c r="AU127" s="167"/>
      <c r="AV127" s="167">
        <f>SUM(AV125:AW126)</f>
        <v>0</v>
      </c>
      <c r="AW127" s="235"/>
      <c r="AX127" s="52"/>
      <c r="AY127" s="53"/>
      <c r="AZ127" s="53"/>
      <c r="BA127" s="53">
        <f>SUM(AX127:AZ127)</f>
        <v>0</v>
      </c>
    </row>
    <row r="128" spans="1:53" s="57" customFormat="1" ht="17.25" customHeight="1">
      <c r="A128" s="167"/>
      <c r="B128" s="167"/>
      <c r="C128" s="226" t="s">
        <v>36</v>
      </c>
      <c r="D128" s="227"/>
      <c r="E128" s="227"/>
      <c r="F128" s="227"/>
      <c r="G128" s="227"/>
      <c r="H128" s="227"/>
      <c r="I128" s="227"/>
      <c r="J128" s="227"/>
      <c r="K128" s="227"/>
      <c r="L128" s="227"/>
      <c r="M128" s="227"/>
      <c r="N128" s="227"/>
      <c r="O128" s="227"/>
      <c r="P128" s="227"/>
      <c r="Q128" s="227"/>
      <c r="R128" s="227"/>
      <c r="S128" s="228"/>
      <c r="T128" s="165">
        <f>T127+T123+T115+T100</f>
        <v>90</v>
      </c>
      <c r="U128" s="165"/>
      <c r="V128" s="165">
        <f>V127+V123+V115+V100</f>
        <v>2700</v>
      </c>
      <c r="W128" s="165"/>
      <c r="X128" s="165">
        <f>X127+X123+X115+X100</f>
        <v>306</v>
      </c>
      <c r="Y128" s="165"/>
      <c r="Z128" s="165">
        <f>Z127+Z123+Z115+Z100</f>
        <v>154</v>
      </c>
      <c r="AA128" s="165"/>
      <c r="AB128" s="165">
        <f>AB127+AB123+AB115+AB100</f>
        <v>0</v>
      </c>
      <c r="AC128" s="165"/>
      <c r="AD128" s="165">
        <f>AD127+AD123+AD115+AD100</f>
        <v>152</v>
      </c>
      <c r="AE128" s="165"/>
      <c r="AF128" s="165">
        <f>AF127+AF123+AF115+AF100</f>
        <v>2394</v>
      </c>
      <c r="AG128" s="165"/>
      <c r="AH128" s="238">
        <f>AH115+AH100</f>
        <v>126</v>
      </c>
      <c r="AI128" s="245"/>
      <c r="AJ128" s="238">
        <f>AJ115+AJ100</f>
        <v>78</v>
      </c>
      <c r="AK128" s="245"/>
      <c r="AL128" s="238">
        <f>AL115+AL100</f>
        <v>102</v>
      </c>
      <c r="AM128" s="245"/>
      <c r="AN128" s="235"/>
      <c r="AO128" s="249"/>
      <c r="AP128" s="235"/>
      <c r="AQ128" s="249"/>
      <c r="AR128" s="235"/>
      <c r="AS128" s="249"/>
      <c r="AT128" s="235"/>
      <c r="AU128" s="249"/>
      <c r="AV128" s="235"/>
      <c r="AW128" s="250"/>
      <c r="AX128" s="52"/>
      <c r="AY128" s="53"/>
      <c r="AZ128" s="53"/>
      <c r="BA128" s="53"/>
    </row>
    <row r="129" spans="1:67" s="57" customFormat="1" ht="17.25" customHeight="1">
      <c r="A129" s="167"/>
      <c r="B129" s="167"/>
      <c r="C129" s="226" t="s">
        <v>36</v>
      </c>
      <c r="D129" s="227"/>
      <c r="E129" s="227"/>
      <c r="F129" s="227"/>
      <c r="G129" s="227"/>
      <c r="H129" s="227"/>
      <c r="I129" s="227"/>
      <c r="J129" s="227"/>
      <c r="K129" s="227"/>
      <c r="L129" s="227"/>
      <c r="M129" s="227"/>
      <c r="N129" s="227"/>
      <c r="O129" s="227"/>
      <c r="P129" s="227"/>
      <c r="Q129" s="227"/>
      <c r="R129" s="227"/>
      <c r="S129" s="228"/>
      <c r="T129" s="165">
        <v>90</v>
      </c>
      <c r="U129" s="165"/>
      <c r="V129" s="165">
        <v>2700</v>
      </c>
      <c r="W129" s="165"/>
      <c r="X129" s="165">
        <f>SUM(AH129:AM129)</f>
        <v>306</v>
      </c>
      <c r="Y129" s="165"/>
      <c r="Z129" s="229"/>
      <c r="AA129" s="229"/>
      <c r="AB129" s="229"/>
      <c r="AC129" s="229"/>
      <c r="AD129" s="229"/>
      <c r="AE129" s="229"/>
      <c r="AF129" s="165">
        <f>V129-X129</f>
        <v>2394</v>
      </c>
      <c r="AG129" s="165"/>
      <c r="AH129" s="238">
        <v>126</v>
      </c>
      <c r="AI129" s="245"/>
      <c r="AJ129" s="238">
        <v>78</v>
      </c>
      <c r="AK129" s="245"/>
      <c r="AL129" s="238">
        <v>102</v>
      </c>
      <c r="AM129" s="245"/>
      <c r="AN129" s="235"/>
      <c r="AO129" s="249"/>
      <c r="AP129" s="235"/>
      <c r="AQ129" s="249"/>
      <c r="AR129" s="235"/>
      <c r="AS129" s="249"/>
      <c r="AT129" s="235"/>
      <c r="AU129" s="249"/>
      <c r="AV129" s="235"/>
      <c r="AW129" s="250"/>
      <c r="AX129" s="52">
        <f>SUM(AX55:AX127)</f>
        <v>27</v>
      </c>
      <c r="AY129" s="53">
        <f>SUM(AY55:AY127)</f>
        <v>33</v>
      </c>
      <c r="AZ129" s="53">
        <f>SUM(AZ55:AZ127)</f>
        <v>30</v>
      </c>
      <c r="BA129" s="53">
        <f>SUM(AX129:AZ129)</f>
        <v>90</v>
      </c>
    </row>
    <row r="130" spans="1:67" s="11" customFormat="1" ht="18" customHeight="1">
      <c r="A130" s="170"/>
      <c r="B130" s="170"/>
      <c r="C130" s="226" t="s">
        <v>37</v>
      </c>
      <c r="D130" s="227"/>
      <c r="E130" s="227"/>
      <c r="F130" s="227"/>
      <c r="G130" s="227"/>
      <c r="H130" s="227"/>
      <c r="I130" s="227"/>
      <c r="J130" s="227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7"/>
      <c r="Y130" s="227"/>
      <c r="Z130" s="227"/>
      <c r="AA130" s="227"/>
      <c r="AB130" s="227"/>
      <c r="AC130" s="227"/>
      <c r="AD130" s="227"/>
      <c r="AE130" s="227"/>
      <c r="AF130" s="227"/>
      <c r="AG130" s="228"/>
      <c r="AH130" s="238"/>
      <c r="AI130" s="245"/>
      <c r="AJ130" s="238"/>
      <c r="AK130" s="245"/>
      <c r="AL130" s="238"/>
      <c r="AM130" s="245"/>
      <c r="AN130" s="252"/>
      <c r="AO130" s="253"/>
      <c r="AP130" s="252"/>
      <c r="AQ130" s="253"/>
      <c r="AR130" s="252"/>
      <c r="AS130" s="253"/>
      <c r="AT130" s="252"/>
      <c r="AU130" s="253"/>
      <c r="AV130" s="252"/>
      <c r="AW130" s="254"/>
      <c r="AX130" s="307">
        <f>SUM(AX129:AY129)</f>
        <v>60</v>
      </c>
      <c r="AY130" s="249"/>
      <c r="AZ130" s="53">
        <f>SUM(AZ129)</f>
        <v>30</v>
      </c>
      <c r="BA130" s="53">
        <f>SUM(BA55:BA127)</f>
        <v>90</v>
      </c>
    </row>
    <row r="131" spans="1:67" s="11" customFormat="1" ht="15.75" customHeight="1">
      <c r="A131" s="170"/>
      <c r="B131" s="170"/>
      <c r="C131" s="226" t="s">
        <v>38</v>
      </c>
      <c r="D131" s="227"/>
      <c r="E131" s="227"/>
      <c r="F131" s="227"/>
      <c r="G131" s="227"/>
      <c r="H131" s="227"/>
      <c r="I131" s="227"/>
      <c r="J131" s="227"/>
      <c r="K131" s="227"/>
      <c r="L131" s="227"/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  <c r="W131" s="227"/>
      <c r="X131" s="227"/>
      <c r="Y131" s="227"/>
      <c r="Z131" s="227"/>
      <c r="AA131" s="227"/>
      <c r="AB131" s="227"/>
      <c r="AC131" s="227"/>
      <c r="AD131" s="227"/>
      <c r="AE131" s="227"/>
      <c r="AF131" s="227"/>
      <c r="AG131" s="228"/>
      <c r="AH131" s="255">
        <v>2</v>
      </c>
      <c r="AI131" s="169"/>
      <c r="AJ131" s="255">
        <v>2</v>
      </c>
      <c r="AK131" s="169"/>
      <c r="AL131" s="255">
        <v>0</v>
      </c>
      <c r="AM131" s="169"/>
      <c r="AN131" s="247"/>
      <c r="AO131" s="248"/>
      <c r="AP131" s="247"/>
      <c r="AQ131" s="248"/>
      <c r="AR131" s="247"/>
      <c r="AS131" s="248"/>
      <c r="AT131" s="247"/>
      <c r="AU131" s="248"/>
      <c r="AV131" s="247"/>
      <c r="AW131" s="251"/>
      <c r="AX131" s="307"/>
      <c r="AY131" s="249"/>
      <c r="AZ131" s="53"/>
      <c r="BA131" s="53">
        <f>SUM(AX131:AZ131)</f>
        <v>0</v>
      </c>
    </row>
    <row r="132" spans="1:67" s="11" customFormat="1" ht="18" customHeight="1">
      <c r="A132" s="170"/>
      <c r="B132" s="170"/>
      <c r="C132" s="226" t="s">
        <v>39</v>
      </c>
      <c r="D132" s="227"/>
      <c r="E132" s="227"/>
      <c r="F132" s="227"/>
      <c r="G132" s="227"/>
      <c r="H132" s="227"/>
      <c r="I132" s="227"/>
      <c r="J132" s="227"/>
      <c r="K132" s="227"/>
      <c r="L132" s="227"/>
      <c r="M132" s="227"/>
      <c r="N132" s="227"/>
      <c r="O132" s="227"/>
      <c r="P132" s="227"/>
      <c r="Q132" s="227"/>
      <c r="R132" s="227"/>
      <c r="S132" s="227"/>
      <c r="T132" s="227"/>
      <c r="U132" s="227"/>
      <c r="V132" s="227"/>
      <c r="W132" s="227"/>
      <c r="X132" s="227"/>
      <c r="Y132" s="227"/>
      <c r="Z132" s="227"/>
      <c r="AA132" s="227"/>
      <c r="AB132" s="227"/>
      <c r="AC132" s="227"/>
      <c r="AD132" s="227"/>
      <c r="AE132" s="227"/>
      <c r="AF132" s="227"/>
      <c r="AG132" s="228"/>
      <c r="AH132" s="255">
        <v>3</v>
      </c>
      <c r="AI132" s="169"/>
      <c r="AJ132" s="256">
        <v>5</v>
      </c>
      <c r="AK132" s="257"/>
      <c r="AL132" s="256">
        <v>6</v>
      </c>
      <c r="AM132" s="257"/>
      <c r="AN132" s="247"/>
      <c r="AO132" s="248"/>
      <c r="AP132" s="247"/>
      <c r="AQ132" s="248"/>
      <c r="AR132" s="247"/>
      <c r="AS132" s="248"/>
      <c r="AT132" s="247"/>
      <c r="AU132" s="248"/>
      <c r="AV132" s="247"/>
      <c r="AW132" s="251"/>
      <c r="AX132" s="52"/>
      <c r="AY132" s="53"/>
      <c r="AZ132" s="53"/>
      <c r="BA132" s="53">
        <f>SUM(AX132:AZ132)</f>
        <v>0</v>
      </c>
    </row>
    <row r="133" spans="1:67" s="11" customFormat="1" ht="20.25" customHeight="1">
      <c r="A133" s="77"/>
      <c r="B133" s="77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9"/>
      <c r="AI133" s="79"/>
      <c r="AJ133" s="79"/>
      <c r="AK133" s="79"/>
      <c r="AL133" s="79"/>
      <c r="AM133" s="79"/>
      <c r="AN133" s="79"/>
      <c r="AO133" s="79"/>
      <c r="AP133" s="79"/>
      <c r="AQ133" s="79"/>
      <c r="AR133" s="79"/>
      <c r="AS133" s="79"/>
      <c r="AT133" s="79"/>
      <c r="AU133" s="79"/>
      <c r="AV133" s="79"/>
      <c r="AW133" s="79"/>
      <c r="AX133" s="46"/>
      <c r="AY133" s="46"/>
      <c r="AZ133" s="46"/>
      <c r="BA133" s="46"/>
    </row>
    <row r="134" spans="1:67" ht="14.25" customHeight="1">
      <c r="A134" s="80"/>
      <c r="B134" s="80"/>
      <c r="C134" s="80"/>
      <c r="D134" s="80"/>
      <c r="E134" s="80"/>
      <c r="F134" s="81"/>
      <c r="G134" s="80"/>
      <c r="H134" s="80"/>
      <c r="I134" s="80"/>
      <c r="J134" s="80"/>
      <c r="K134" s="80"/>
      <c r="L134" s="67"/>
      <c r="M134" s="67"/>
      <c r="N134" s="80" t="s">
        <v>102</v>
      </c>
      <c r="O134" s="81"/>
      <c r="P134" s="80"/>
      <c r="Q134" s="80"/>
      <c r="R134" s="80"/>
      <c r="S134" s="67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3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</row>
    <row r="135" spans="1:67" ht="14.25" customHeight="1">
      <c r="A135" s="82"/>
      <c r="B135" s="83"/>
      <c r="C135" s="84"/>
      <c r="D135" s="85" t="s">
        <v>103</v>
      </c>
      <c r="E135" s="84"/>
      <c r="F135" s="86"/>
      <c r="G135" s="84"/>
      <c r="H135" s="84"/>
      <c r="I135" s="87"/>
      <c r="J135" s="82"/>
      <c r="K135" s="83"/>
      <c r="L135" s="84"/>
      <c r="M135" s="84"/>
      <c r="N135" s="85" t="s">
        <v>104</v>
      </c>
      <c r="O135" s="86"/>
      <c r="P135" s="84"/>
      <c r="Q135" s="84"/>
      <c r="R135" s="87"/>
      <c r="S135" s="82"/>
      <c r="T135" s="83"/>
      <c r="U135" s="84"/>
      <c r="V135" s="84"/>
      <c r="W135" s="85" t="s">
        <v>105</v>
      </c>
      <c r="X135" s="86"/>
      <c r="Y135" s="84"/>
      <c r="Z135" s="84"/>
      <c r="AA135" s="87"/>
      <c r="AB135" s="88"/>
      <c r="AC135" s="88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</row>
    <row r="136" spans="1:67" ht="15">
      <c r="A136" s="89"/>
      <c r="B136" s="90"/>
      <c r="C136" s="90"/>
      <c r="D136" s="90"/>
      <c r="E136" s="90"/>
      <c r="F136" s="91"/>
      <c r="G136" s="90"/>
      <c r="H136" s="90"/>
      <c r="I136" s="92"/>
      <c r="J136" s="89" t="s">
        <v>106</v>
      </c>
      <c r="K136" s="90"/>
      <c r="L136" s="90"/>
      <c r="M136" s="90"/>
      <c r="N136" s="90"/>
      <c r="O136" s="91"/>
      <c r="P136" s="90"/>
      <c r="Q136" s="90"/>
      <c r="R136" s="90"/>
      <c r="S136" s="89" t="s">
        <v>106</v>
      </c>
      <c r="T136" s="90"/>
      <c r="U136" s="90"/>
      <c r="V136" s="90"/>
      <c r="W136" s="90"/>
      <c r="X136" s="91"/>
      <c r="Y136" s="90"/>
      <c r="Z136" s="90"/>
      <c r="AA136" s="92"/>
      <c r="AB136" s="88"/>
      <c r="AC136" s="88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</row>
    <row r="137" spans="1:67" ht="15">
      <c r="A137" s="93"/>
      <c r="B137" s="94"/>
      <c r="C137" s="94"/>
      <c r="D137" s="94"/>
      <c r="E137" s="94"/>
      <c r="F137" s="95"/>
      <c r="G137" s="94"/>
      <c r="H137" s="94"/>
      <c r="I137" s="96"/>
      <c r="J137" s="93" t="s">
        <v>107</v>
      </c>
      <c r="K137" s="94"/>
      <c r="L137" s="94"/>
      <c r="M137" s="94"/>
      <c r="N137" s="94"/>
      <c r="O137" s="95"/>
      <c r="P137" s="94"/>
      <c r="Q137" s="94"/>
      <c r="R137" s="94"/>
      <c r="S137" s="93" t="s">
        <v>108</v>
      </c>
      <c r="T137" s="94"/>
      <c r="U137" s="94"/>
      <c r="V137" s="94"/>
      <c r="W137" s="94"/>
      <c r="X137" s="95"/>
      <c r="Y137" s="94"/>
      <c r="Z137" s="94"/>
      <c r="AA137" s="96"/>
      <c r="AB137" s="88"/>
      <c r="AC137" s="88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</row>
    <row r="138" spans="1:67" ht="15">
      <c r="A138" s="97"/>
      <c r="B138" s="98"/>
      <c r="C138" s="98"/>
      <c r="D138" s="98"/>
      <c r="E138" s="98"/>
      <c r="F138" s="45"/>
      <c r="G138" s="98"/>
      <c r="H138" s="98"/>
      <c r="I138" s="99"/>
      <c r="J138" s="154" t="s">
        <v>156</v>
      </c>
      <c r="K138" s="157"/>
      <c r="L138" s="157"/>
      <c r="M138" s="157"/>
      <c r="N138" s="157"/>
      <c r="O138" s="157"/>
      <c r="P138" s="157"/>
      <c r="Q138" s="157"/>
      <c r="R138" s="155"/>
      <c r="S138" s="97" t="s">
        <v>111</v>
      </c>
      <c r="T138" s="98"/>
      <c r="U138" s="98"/>
      <c r="V138" s="98"/>
      <c r="W138" s="98"/>
      <c r="X138" s="45"/>
      <c r="Y138" s="98"/>
      <c r="Z138" s="98"/>
      <c r="AA138" s="99"/>
      <c r="AB138" s="44"/>
      <c r="AC138" s="44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</row>
    <row r="139" spans="1:67" ht="15.75" customHeight="1">
      <c r="A139" s="97"/>
      <c r="B139" s="98"/>
      <c r="C139" s="98"/>
      <c r="D139" s="98"/>
      <c r="E139" s="98"/>
      <c r="F139" s="45"/>
      <c r="G139" s="98"/>
      <c r="H139" s="98"/>
      <c r="I139" s="99"/>
      <c r="J139" s="160" t="s">
        <v>157</v>
      </c>
      <c r="K139" s="157"/>
      <c r="L139" s="157"/>
      <c r="M139" s="157"/>
      <c r="N139" s="157"/>
      <c r="O139" s="157"/>
      <c r="P139" s="157"/>
      <c r="Q139" s="157"/>
      <c r="R139" s="155"/>
      <c r="S139" s="97" t="s">
        <v>110</v>
      </c>
      <c r="T139" s="98"/>
      <c r="U139" s="98"/>
      <c r="V139" s="98"/>
      <c r="W139" s="98"/>
      <c r="X139" s="45"/>
      <c r="Y139" s="98"/>
      <c r="Z139" s="98"/>
      <c r="AA139" s="99"/>
      <c r="AB139" s="88"/>
      <c r="AC139" s="88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</row>
    <row r="140" spans="1:67" ht="30" customHeight="1">
      <c r="A140" s="97"/>
      <c r="B140" s="98"/>
      <c r="C140" s="98"/>
      <c r="D140" s="98"/>
      <c r="E140" s="98"/>
      <c r="F140" s="45"/>
      <c r="G140" s="98"/>
      <c r="H140" s="98"/>
      <c r="I140" s="99"/>
      <c r="J140" s="160" t="s">
        <v>158</v>
      </c>
      <c r="K140" s="157"/>
      <c r="L140" s="157"/>
      <c r="M140" s="157"/>
      <c r="N140" s="157"/>
      <c r="O140" s="157"/>
      <c r="P140" s="157"/>
      <c r="Q140" s="157"/>
      <c r="R140" s="155"/>
      <c r="S140" s="93" t="s">
        <v>106</v>
      </c>
      <c r="T140" s="98"/>
      <c r="U140" s="98"/>
      <c r="V140" s="98"/>
      <c r="W140" s="98"/>
      <c r="X140" s="45"/>
      <c r="Y140" s="98"/>
      <c r="Z140" s="98"/>
      <c r="AA140" s="99"/>
      <c r="AB140" s="88"/>
      <c r="AC140" s="88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</row>
    <row r="141" spans="1:67" ht="15">
      <c r="A141" s="97"/>
      <c r="B141" s="98"/>
      <c r="C141" s="98"/>
      <c r="D141" s="98"/>
      <c r="E141" s="98"/>
      <c r="F141" s="45"/>
      <c r="G141" s="98"/>
      <c r="H141" s="98"/>
      <c r="I141" s="99"/>
      <c r="J141" s="160"/>
      <c r="K141" s="157"/>
      <c r="L141" s="157"/>
      <c r="M141" s="157"/>
      <c r="N141" s="157"/>
      <c r="O141" s="157"/>
      <c r="P141" s="157"/>
      <c r="Q141" s="157"/>
      <c r="R141" s="155"/>
      <c r="S141" s="93" t="s">
        <v>109</v>
      </c>
      <c r="T141" s="98"/>
      <c r="U141" s="98"/>
      <c r="V141" s="98"/>
      <c r="W141" s="98"/>
      <c r="X141" s="45"/>
      <c r="Y141" s="98"/>
      <c r="Z141" s="98"/>
      <c r="AA141" s="99"/>
      <c r="AB141" s="88"/>
      <c r="AC141" s="88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</row>
    <row r="142" spans="1:67" ht="30" customHeight="1">
      <c r="A142" s="97"/>
      <c r="B142" s="98"/>
      <c r="C142" s="98"/>
      <c r="D142" s="98"/>
      <c r="E142" s="98"/>
      <c r="F142" s="45"/>
      <c r="G142" s="98"/>
      <c r="H142" s="98"/>
      <c r="I142" s="99"/>
      <c r="J142" s="152" t="s">
        <v>159</v>
      </c>
      <c r="K142" s="153"/>
      <c r="L142" s="153"/>
      <c r="M142" s="153"/>
      <c r="N142" s="153"/>
      <c r="O142" s="153"/>
      <c r="P142" s="153"/>
      <c r="Q142" s="153"/>
      <c r="R142" s="155"/>
      <c r="S142" s="154" t="s">
        <v>160</v>
      </c>
      <c r="T142" s="153"/>
      <c r="U142" s="153"/>
      <c r="V142" s="153"/>
      <c r="W142" s="153"/>
      <c r="X142" s="153"/>
      <c r="Y142" s="153"/>
      <c r="Z142" s="153"/>
      <c r="AA142" s="155"/>
      <c r="AB142" s="88"/>
      <c r="AC142" s="88"/>
      <c r="AD142" s="10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</row>
    <row r="143" spans="1:67" ht="30" customHeight="1">
      <c r="A143" s="97"/>
      <c r="B143" s="98"/>
      <c r="C143" s="98"/>
      <c r="D143" s="98"/>
      <c r="E143" s="98"/>
      <c r="F143" s="45"/>
      <c r="G143" s="98"/>
      <c r="H143" s="98"/>
      <c r="I143" s="99"/>
      <c r="J143" s="154" t="s">
        <v>161</v>
      </c>
      <c r="K143" s="157"/>
      <c r="L143" s="157"/>
      <c r="M143" s="157"/>
      <c r="N143" s="157"/>
      <c r="O143" s="157"/>
      <c r="P143" s="157"/>
      <c r="Q143" s="157"/>
      <c r="R143" s="155"/>
      <c r="S143" s="101" t="s">
        <v>162</v>
      </c>
      <c r="T143" s="98"/>
      <c r="U143" s="98"/>
      <c r="V143" s="98"/>
      <c r="W143" s="98"/>
      <c r="X143" s="45"/>
      <c r="Y143" s="98"/>
      <c r="Z143" s="98"/>
      <c r="AA143" s="99"/>
      <c r="AB143" s="88"/>
      <c r="AC143" s="88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</row>
    <row r="144" spans="1:67" ht="30" customHeight="1">
      <c r="A144" s="97"/>
      <c r="B144" s="98"/>
      <c r="C144" s="98"/>
      <c r="D144" s="98"/>
      <c r="E144" s="98"/>
      <c r="F144" s="45"/>
      <c r="G144" s="98"/>
      <c r="H144" s="98"/>
      <c r="I144" s="99"/>
      <c r="J144" s="156" t="s">
        <v>163</v>
      </c>
      <c r="K144" s="153"/>
      <c r="L144" s="153"/>
      <c r="M144" s="153"/>
      <c r="N144" s="153"/>
      <c r="O144" s="153"/>
      <c r="P144" s="153"/>
      <c r="Q144" s="153"/>
      <c r="R144" s="153"/>
      <c r="S144" s="159" t="s">
        <v>164</v>
      </c>
      <c r="T144" s="153"/>
      <c r="U144" s="153"/>
      <c r="V144" s="153"/>
      <c r="W144" s="153"/>
      <c r="X144" s="153"/>
      <c r="Y144" s="153"/>
      <c r="Z144" s="153"/>
      <c r="AA144" s="155"/>
      <c r="AB144" s="88"/>
      <c r="AC144" s="88"/>
      <c r="AD144" s="80"/>
      <c r="AE144" s="80"/>
      <c r="AF144" s="80"/>
      <c r="AG144" s="80"/>
      <c r="AH144" s="8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80"/>
      <c r="AT144" s="80"/>
      <c r="AU144" s="80"/>
      <c r="AV144" s="80"/>
      <c r="AW144" s="80"/>
      <c r="AX144" s="80"/>
      <c r="AY144" s="80"/>
      <c r="AZ144" s="80"/>
      <c r="BA144" s="80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</row>
    <row r="145" spans="1:67" ht="30" customHeight="1">
      <c r="A145" s="97"/>
      <c r="B145" s="98"/>
      <c r="C145" s="98"/>
      <c r="D145" s="98"/>
      <c r="E145" s="98"/>
      <c r="F145" s="45"/>
      <c r="G145" s="98"/>
      <c r="H145" s="98"/>
      <c r="I145" s="99"/>
      <c r="J145" s="156" t="s">
        <v>165</v>
      </c>
      <c r="K145" s="157"/>
      <c r="L145" s="157"/>
      <c r="M145" s="157"/>
      <c r="N145" s="157"/>
      <c r="O145" s="157"/>
      <c r="P145" s="157"/>
      <c r="Q145" s="157"/>
      <c r="R145" s="157"/>
      <c r="S145" s="152" t="s">
        <v>166</v>
      </c>
      <c r="T145" s="153"/>
      <c r="U145" s="153"/>
      <c r="V145" s="153"/>
      <c r="W145" s="153"/>
      <c r="X145" s="153"/>
      <c r="Y145" s="153"/>
      <c r="Z145" s="153"/>
      <c r="AA145" s="155"/>
      <c r="AB145" s="88"/>
      <c r="AC145" s="88"/>
      <c r="AD145" s="80"/>
      <c r="AE145" s="80"/>
      <c r="AF145" s="80"/>
      <c r="AG145" s="80"/>
      <c r="AH145" s="8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80"/>
      <c r="AT145" s="80"/>
      <c r="AU145" s="80"/>
      <c r="AV145" s="80"/>
      <c r="AW145" s="80"/>
      <c r="AX145" s="80"/>
      <c r="AY145" s="80"/>
      <c r="AZ145" s="80"/>
      <c r="BA145" s="80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</row>
    <row r="146" spans="1:67" ht="15">
      <c r="A146" s="97"/>
      <c r="B146" s="98"/>
      <c r="C146" s="98"/>
      <c r="D146" s="98"/>
      <c r="E146" s="98"/>
      <c r="F146" s="45"/>
      <c r="G146" s="98"/>
      <c r="H146" s="98"/>
      <c r="I146" s="99"/>
      <c r="S146" s="158" t="s">
        <v>167</v>
      </c>
      <c r="T146" s="153"/>
      <c r="U146" s="153"/>
      <c r="V146" s="153"/>
      <c r="W146" s="153"/>
      <c r="X146" s="153"/>
      <c r="Y146" s="153"/>
      <c r="Z146" s="153"/>
      <c r="AA146" s="155"/>
      <c r="AB146" s="88"/>
      <c r="AC146" s="88"/>
      <c r="AD146" s="80"/>
      <c r="AE146" s="80"/>
      <c r="AF146" s="80"/>
      <c r="AG146" s="80"/>
      <c r="AH146" s="8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80"/>
      <c r="AT146" s="80"/>
      <c r="AU146" s="80"/>
      <c r="AV146" s="80"/>
      <c r="AW146" s="80"/>
      <c r="AX146" s="80"/>
      <c r="AY146" s="80"/>
      <c r="AZ146" s="80"/>
      <c r="BA146" s="80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</row>
    <row r="147" spans="1:67" ht="30" customHeight="1">
      <c r="A147" s="97"/>
      <c r="B147" s="98"/>
      <c r="C147" s="98"/>
      <c r="D147" s="98"/>
      <c r="E147" s="98"/>
      <c r="F147" s="45"/>
      <c r="G147" s="98"/>
      <c r="H147" s="98"/>
      <c r="I147" s="99"/>
      <c r="J147" s="152" t="s">
        <v>168</v>
      </c>
      <c r="K147" s="153"/>
      <c r="L147" s="153"/>
      <c r="M147" s="153"/>
      <c r="N147" s="153"/>
      <c r="O147" s="153"/>
      <c r="P147" s="153"/>
      <c r="Q147" s="153"/>
      <c r="R147" s="153"/>
      <c r="S147" s="154" t="s">
        <v>169</v>
      </c>
      <c r="T147" s="153"/>
      <c r="U147" s="153"/>
      <c r="V147" s="153"/>
      <c r="W147" s="153"/>
      <c r="X147" s="153"/>
      <c r="Y147" s="153"/>
      <c r="Z147" s="153"/>
      <c r="AA147" s="155"/>
      <c r="AB147" s="88"/>
      <c r="AC147" s="88"/>
      <c r="AD147" s="80"/>
      <c r="AE147" s="80"/>
      <c r="AF147" s="80"/>
      <c r="AG147" s="80"/>
      <c r="AH147" s="8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80"/>
      <c r="AT147" s="80"/>
      <c r="AU147" s="80"/>
      <c r="AV147" s="80"/>
      <c r="AW147" s="80"/>
      <c r="AX147" s="80"/>
      <c r="AY147" s="80"/>
      <c r="AZ147" s="80"/>
      <c r="BA147" s="80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</row>
    <row r="148" spans="1:67" ht="15">
      <c r="A148" s="97"/>
      <c r="B148" s="98"/>
      <c r="C148" s="98"/>
      <c r="D148" s="98"/>
      <c r="E148" s="98"/>
      <c r="F148" s="45"/>
      <c r="G148" s="98"/>
      <c r="H148" s="98"/>
      <c r="I148" s="99"/>
      <c r="J148" s="154" t="s">
        <v>170</v>
      </c>
      <c r="K148" s="157"/>
      <c r="L148" s="157"/>
      <c r="M148" s="157"/>
      <c r="N148" s="157"/>
      <c r="O148" s="157"/>
      <c r="P148" s="157"/>
      <c r="Q148" s="157"/>
      <c r="R148" s="155"/>
      <c r="S148" s="154" t="s">
        <v>171</v>
      </c>
      <c r="T148" s="153"/>
      <c r="U148" s="153"/>
      <c r="V148" s="153"/>
      <c r="W148" s="153"/>
      <c r="X148" s="153"/>
      <c r="Y148" s="153"/>
      <c r="Z148" s="153"/>
      <c r="AA148" s="155"/>
      <c r="AB148" s="88"/>
      <c r="AC148" s="88"/>
      <c r="AD148" s="80"/>
      <c r="AE148" s="80"/>
      <c r="AF148" s="80"/>
      <c r="AG148" s="80"/>
      <c r="AH148" s="8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80"/>
      <c r="AT148" s="80"/>
      <c r="AU148" s="80"/>
      <c r="AV148" s="80"/>
      <c r="AW148" s="80"/>
      <c r="AX148" s="80"/>
      <c r="AY148" s="80"/>
      <c r="AZ148" s="80"/>
      <c r="BA148" s="80"/>
      <c r="BB148" s="67"/>
      <c r="BC148" s="67"/>
      <c r="BD148" s="67"/>
      <c r="BE148" s="67"/>
      <c r="BF148" s="67"/>
      <c r="BG148" s="67"/>
      <c r="BH148" s="67"/>
      <c r="BI148" s="67"/>
      <c r="BJ148" s="67"/>
      <c r="BK148" s="67"/>
      <c r="BL148" s="67"/>
      <c r="BM148" s="67"/>
      <c r="BN148" s="67"/>
      <c r="BO148" s="67"/>
    </row>
    <row r="149" spans="1:67" ht="30" customHeight="1">
      <c r="A149" s="97"/>
      <c r="B149" s="98"/>
      <c r="C149" s="98"/>
      <c r="D149" s="98"/>
      <c r="E149" s="98"/>
      <c r="F149" s="45"/>
      <c r="G149" s="98"/>
      <c r="H149" s="98"/>
      <c r="I149" s="99"/>
      <c r="J149" s="154" t="s">
        <v>172</v>
      </c>
      <c r="K149" s="157"/>
      <c r="L149" s="157"/>
      <c r="M149" s="157"/>
      <c r="N149" s="157"/>
      <c r="O149" s="157"/>
      <c r="P149" s="157"/>
      <c r="Q149" s="157"/>
      <c r="R149" s="155"/>
      <c r="S149" s="102"/>
      <c r="AA149" s="103"/>
      <c r="AB149" s="88"/>
      <c r="AC149" s="88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  <c r="BO149" s="67"/>
    </row>
    <row r="150" spans="1:67" ht="30" customHeight="1">
      <c r="A150" s="104"/>
      <c r="B150" s="105"/>
      <c r="C150" s="105"/>
      <c r="D150" s="105"/>
      <c r="E150" s="105"/>
      <c r="F150" s="106"/>
      <c r="G150" s="105"/>
      <c r="H150" s="105"/>
      <c r="I150" s="107"/>
      <c r="J150" s="154" t="s">
        <v>173</v>
      </c>
      <c r="K150" s="157"/>
      <c r="L150" s="157"/>
      <c r="M150" s="157"/>
      <c r="N150" s="157"/>
      <c r="O150" s="157"/>
      <c r="P150" s="157"/>
      <c r="Q150" s="157"/>
      <c r="R150" s="155"/>
      <c r="S150" s="152" t="s">
        <v>174</v>
      </c>
      <c r="T150" s="153"/>
      <c r="U150" s="153"/>
      <c r="V150" s="153"/>
      <c r="W150" s="153"/>
      <c r="X150" s="153"/>
      <c r="Y150" s="153"/>
      <c r="Z150" s="153"/>
      <c r="AA150" s="155"/>
      <c r="AB150" s="88"/>
      <c r="AC150" s="88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</row>
    <row r="151" spans="1:67" ht="15">
      <c r="A151" s="97"/>
      <c r="B151" s="98"/>
      <c r="C151" s="98"/>
      <c r="D151" s="98"/>
      <c r="E151" s="98"/>
      <c r="F151" s="45"/>
      <c r="G151" s="98"/>
      <c r="H151" s="98"/>
      <c r="I151" s="99"/>
      <c r="S151" s="158" t="s">
        <v>175</v>
      </c>
      <c r="T151" s="153"/>
      <c r="U151" s="153"/>
      <c r="V151" s="153"/>
      <c r="W151" s="153"/>
      <c r="X151" s="153"/>
      <c r="Y151" s="153"/>
      <c r="Z151" s="153"/>
      <c r="AA151" s="155"/>
      <c r="AB151" s="88"/>
      <c r="AC151" s="88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</row>
    <row r="152" spans="1:67" ht="15">
      <c r="A152" s="97"/>
      <c r="B152" s="98"/>
      <c r="C152" s="98"/>
      <c r="D152" s="98"/>
      <c r="E152" s="98"/>
      <c r="F152" s="45"/>
      <c r="G152" s="98"/>
      <c r="H152" s="98"/>
      <c r="I152" s="99"/>
      <c r="S152" s="158" t="s">
        <v>176</v>
      </c>
      <c r="T152" s="153"/>
      <c r="U152" s="153"/>
      <c r="V152" s="153"/>
      <c r="W152" s="153"/>
      <c r="X152" s="153"/>
      <c r="Y152" s="153"/>
      <c r="Z152" s="153"/>
      <c r="AA152" s="155"/>
      <c r="AB152" s="88"/>
      <c r="AC152" s="88"/>
      <c r="AD152" s="88"/>
      <c r="AE152" s="88"/>
      <c r="AF152" s="88"/>
      <c r="AG152" s="88"/>
      <c r="AH152" s="8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88"/>
      <c r="AU152" s="88"/>
      <c r="AV152" s="88"/>
      <c r="AW152" s="88"/>
      <c r="AX152" s="80"/>
      <c r="AY152" s="80"/>
      <c r="AZ152" s="80"/>
      <c r="BA152" s="80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</row>
    <row r="153" spans="1:67" ht="30" customHeight="1">
      <c r="A153" s="97"/>
      <c r="B153" s="98"/>
      <c r="C153" s="98"/>
      <c r="D153" s="98"/>
      <c r="E153" s="98"/>
      <c r="F153" s="45"/>
      <c r="G153" s="98"/>
      <c r="H153" s="98"/>
      <c r="I153" s="99"/>
      <c r="S153" s="159" t="s">
        <v>177</v>
      </c>
      <c r="T153" s="153"/>
      <c r="U153" s="153"/>
      <c r="V153" s="153"/>
      <c r="W153" s="153"/>
      <c r="X153" s="153"/>
      <c r="Y153" s="153"/>
      <c r="Z153" s="153"/>
      <c r="AA153" s="155"/>
      <c r="AB153" s="88"/>
      <c r="AC153" s="88"/>
      <c r="AD153" s="88"/>
      <c r="AE153" s="88"/>
      <c r="AF153" s="88"/>
      <c r="AG153" s="88"/>
      <c r="AH153" s="88"/>
      <c r="AI153" s="108"/>
      <c r="AJ153" s="108"/>
      <c r="AK153" s="108"/>
      <c r="AL153" s="108"/>
      <c r="AM153" s="108"/>
      <c r="AN153" s="108"/>
      <c r="AO153" s="108"/>
      <c r="AP153" s="108"/>
      <c r="AQ153" s="108"/>
      <c r="AR153" s="108"/>
      <c r="AS153" s="108"/>
      <c r="AT153" s="88"/>
      <c r="AU153" s="88"/>
      <c r="AV153" s="88"/>
      <c r="AW153" s="88"/>
      <c r="AX153" s="80"/>
      <c r="AY153" s="80"/>
      <c r="AZ153" s="80"/>
      <c r="BA153" s="80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  <c r="BO153" s="67"/>
    </row>
    <row r="154" spans="1:67" ht="15">
      <c r="A154" s="109"/>
      <c r="B154" s="110"/>
      <c r="C154" s="110"/>
      <c r="D154" s="110"/>
      <c r="E154" s="110"/>
      <c r="F154" s="111"/>
      <c r="G154" s="110"/>
      <c r="H154" s="110"/>
      <c r="I154" s="112"/>
      <c r="J154" s="113"/>
      <c r="K154" s="110"/>
      <c r="L154" s="110"/>
      <c r="M154" s="110"/>
      <c r="N154" s="110"/>
      <c r="O154" s="111"/>
      <c r="P154" s="110"/>
      <c r="Q154" s="110"/>
      <c r="R154" s="110"/>
      <c r="S154" s="114"/>
      <c r="T154" s="115"/>
      <c r="U154" s="115"/>
      <c r="V154" s="115"/>
      <c r="W154" s="115"/>
      <c r="X154" s="115"/>
      <c r="Y154" s="115"/>
      <c r="Z154" s="115"/>
      <c r="AA154" s="116"/>
      <c r="AB154" s="88"/>
      <c r="AC154" s="88"/>
      <c r="AD154" s="88"/>
      <c r="AE154" s="88"/>
      <c r="AF154" s="88"/>
      <c r="AG154" s="88"/>
      <c r="AH154" s="88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88"/>
      <c r="AU154" s="88"/>
      <c r="AV154" s="88"/>
      <c r="AW154" s="88"/>
      <c r="AX154" s="80"/>
      <c r="AY154" s="80"/>
      <c r="AZ154" s="80"/>
      <c r="BA154" s="80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  <c r="BO154" s="67"/>
    </row>
    <row r="155" spans="1:67" ht="15">
      <c r="A155" s="105" t="s">
        <v>178</v>
      </c>
      <c r="B155" s="98"/>
      <c r="C155" s="98"/>
      <c r="D155" s="98"/>
      <c r="E155" s="98"/>
      <c r="F155" s="45"/>
      <c r="G155" s="98"/>
      <c r="H155" s="98"/>
      <c r="I155" s="98"/>
      <c r="J155" s="31"/>
      <c r="K155" s="98"/>
      <c r="L155" s="98"/>
      <c r="M155" s="98"/>
      <c r="N155" s="98"/>
      <c r="O155" s="45"/>
      <c r="P155" s="98"/>
      <c r="Q155" s="98"/>
      <c r="R155" s="9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88"/>
      <c r="AC155" s="88"/>
      <c r="AD155" s="88"/>
      <c r="AE155" s="88"/>
      <c r="AF155" s="88"/>
      <c r="AG155" s="88"/>
      <c r="AH155" s="88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88"/>
      <c r="AU155" s="88"/>
      <c r="AV155" s="88"/>
      <c r="AW155" s="88"/>
      <c r="AX155" s="80"/>
      <c r="AY155" s="80"/>
      <c r="AZ155" s="80"/>
      <c r="BA155" s="80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</row>
    <row r="156" spans="1:67" ht="15">
      <c r="A156" s="105" t="s">
        <v>179</v>
      </c>
      <c r="B156" s="98"/>
      <c r="C156" s="98"/>
      <c r="D156" s="98"/>
      <c r="E156" s="98"/>
      <c r="F156" s="45"/>
      <c r="G156" s="98"/>
      <c r="H156" s="98"/>
      <c r="I156" s="98"/>
      <c r="J156" s="31"/>
      <c r="K156" s="98"/>
      <c r="L156" s="98"/>
      <c r="M156" s="98"/>
      <c r="N156" s="98"/>
      <c r="O156" s="45"/>
      <c r="P156" s="98"/>
      <c r="Q156" s="98"/>
      <c r="R156" s="9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88"/>
      <c r="AC156" s="88"/>
      <c r="AD156" s="88"/>
      <c r="AE156" s="88"/>
      <c r="AF156" s="88"/>
      <c r="AG156" s="88"/>
      <c r="AH156" s="88"/>
      <c r="AI156" s="117"/>
      <c r="AJ156" s="117"/>
      <c r="AK156" s="117"/>
      <c r="AL156" s="117"/>
      <c r="AM156" s="117"/>
      <c r="AN156" s="117"/>
      <c r="AO156" s="117"/>
      <c r="AP156" s="117"/>
      <c r="AQ156" s="117"/>
      <c r="AR156" s="117"/>
      <c r="AS156" s="117"/>
      <c r="AT156" s="88"/>
      <c r="AU156" s="88"/>
      <c r="AV156" s="88"/>
      <c r="AW156" s="88"/>
      <c r="AX156" s="80"/>
      <c r="AY156" s="80"/>
      <c r="AZ156" s="80"/>
      <c r="BA156" s="80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  <c r="BL156" s="67"/>
      <c r="BM156" s="67"/>
      <c r="BN156" s="67"/>
      <c r="BO156" s="67"/>
    </row>
    <row r="157" spans="1:67" ht="15">
      <c r="A157" s="105" t="s">
        <v>180</v>
      </c>
      <c r="B157" s="98"/>
      <c r="C157" s="98"/>
      <c r="D157" s="98"/>
      <c r="E157" s="98"/>
      <c r="F157" s="45"/>
      <c r="G157" s="98"/>
      <c r="H157" s="98"/>
      <c r="I157" s="98"/>
      <c r="J157" s="31"/>
      <c r="K157" s="98"/>
      <c r="L157" s="98"/>
      <c r="M157" s="98"/>
      <c r="N157" s="98"/>
      <c r="O157" s="45"/>
      <c r="P157" s="98"/>
      <c r="Q157" s="98"/>
      <c r="R157" s="9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88"/>
      <c r="AC157" s="88"/>
      <c r="AD157" s="88"/>
      <c r="AE157" s="88"/>
      <c r="AF157" s="88"/>
      <c r="AG157" s="88"/>
      <c r="AH157" s="88"/>
      <c r="AI157" s="117"/>
      <c r="AJ157" s="117"/>
      <c r="AK157" s="117"/>
      <c r="AL157" s="117"/>
      <c r="AM157" s="117"/>
      <c r="AN157" s="117"/>
      <c r="AO157" s="117"/>
      <c r="AP157" s="117"/>
      <c r="AQ157" s="117"/>
      <c r="AR157" s="117"/>
      <c r="AS157" s="117"/>
      <c r="AT157" s="88"/>
      <c r="AU157" s="88"/>
      <c r="AV157" s="88"/>
      <c r="AW157" s="88"/>
      <c r="AX157" s="80"/>
      <c r="AY157" s="80"/>
      <c r="AZ157" s="80"/>
      <c r="BA157" s="80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</row>
    <row r="158" spans="1:67" ht="14.25" customHeight="1">
      <c r="A158" s="119"/>
      <c r="B158" s="119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1"/>
      <c r="O158" s="121"/>
      <c r="P158" s="121"/>
      <c r="Q158" s="121"/>
      <c r="R158" s="121"/>
      <c r="S158" s="121"/>
      <c r="T158" s="119"/>
      <c r="U158" s="119"/>
      <c r="V158" s="121"/>
      <c r="W158" s="121"/>
      <c r="X158" s="121"/>
      <c r="Y158" s="121"/>
      <c r="Z158" s="119"/>
      <c r="AA158" s="119"/>
      <c r="AB158" s="121"/>
      <c r="AC158" s="121"/>
      <c r="AD158" s="121"/>
      <c r="AE158" s="121"/>
      <c r="AF158" s="121"/>
      <c r="AG158" s="121"/>
      <c r="AH158" s="88"/>
      <c r="AI158" s="88"/>
      <c r="AJ158" s="88"/>
      <c r="AK158" s="88"/>
      <c r="AL158" s="88"/>
      <c r="AM158" s="88"/>
      <c r="AN158" s="88"/>
      <c r="AO158" s="88"/>
      <c r="AP158" s="88"/>
      <c r="AQ158" s="88"/>
      <c r="AR158" s="88"/>
      <c r="AS158" s="88"/>
      <c r="AT158" s="88"/>
      <c r="AU158" s="88"/>
      <c r="AV158" s="88"/>
      <c r="AW158" s="88"/>
      <c r="AX158" s="80"/>
      <c r="AY158" s="80"/>
      <c r="AZ158" s="80"/>
      <c r="BA158" s="80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</row>
    <row r="159" spans="1:67" ht="17.25" customHeight="1">
      <c r="A159" s="119"/>
      <c r="B159" s="119"/>
      <c r="C159" s="67"/>
      <c r="D159" s="120"/>
      <c r="E159" s="67"/>
      <c r="F159" s="122" t="s">
        <v>92</v>
      </c>
      <c r="G159" s="120"/>
      <c r="H159" s="120"/>
      <c r="I159" s="120"/>
      <c r="J159" s="120"/>
      <c r="K159" s="120"/>
      <c r="L159" s="120"/>
      <c r="M159" s="120"/>
      <c r="N159" s="121"/>
      <c r="O159" s="121"/>
      <c r="P159" s="121"/>
      <c r="Q159" s="121"/>
      <c r="R159" s="121"/>
      <c r="S159" s="121"/>
      <c r="T159" s="119"/>
      <c r="U159" s="119"/>
      <c r="V159" s="121"/>
      <c r="W159" s="121"/>
      <c r="X159" s="121"/>
      <c r="Y159" s="121"/>
      <c r="Z159" s="119"/>
      <c r="AA159" s="119"/>
      <c r="AB159" s="121"/>
      <c r="AC159" s="121"/>
      <c r="AD159" s="121"/>
      <c r="AE159" s="121"/>
      <c r="AF159" s="121"/>
      <c r="AG159" s="121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80"/>
      <c r="AY159" s="80"/>
      <c r="AZ159" s="80"/>
      <c r="BA159" s="80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</row>
    <row r="160" spans="1:67" ht="12.75" customHeight="1">
      <c r="A160" s="119"/>
      <c r="B160" s="119"/>
      <c r="C160" s="120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1"/>
      <c r="O160" s="121"/>
      <c r="P160" s="121"/>
      <c r="Q160" s="121"/>
      <c r="R160" s="121"/>
      <c r="S160" s="121"/>
      <c r="T160" s="119"/>
      <c r="U160" s="119"/>
      <c r="V160" s="121"/>
      <c r="W160" s="121"/>
      <c r="X160" s="121"/>
      <c r="Y160" s="121"/>
      <c r="Z160" s="119"/>
      <c r="AA160" s="119"/>
      <c r="AB160" s="121"/>
      <c r="AC160" s="121"/>
      <c r="AD160" s="121"/>
      <c r="AE160" s="121"/>
      <c r="AF160" s="121"/>
      <c r="AG160" s="121"/>
      <c r="AH160" s="88"/>
      <c r="AI160" s="88"/>
      <c r="AJ160" s="88"/>
      <c r="AK160" s="88"/>
      <c r="AL160" s="88"/>
      <c r="AM160" s="88"/>
      <c r="AN160" s="88"/>
      <c r="AO160" s="88"/>
      <c r="AP160" s="88"/>
      <c r="AQ160" s="88"/>
      <c r="AR160" s="88"/>
      <c r="AS160" s="88"/>
      <c r="AT160" s="88"/>
      <c r="AU160" s="88"/>
      <c r="AV160" s="88"/>
      <c r="AW160" s="88"/>
      <c r="AX160" s="80"/>
      <c r="AY160" s="80"/>
      <c r="AZ160" s="80"/>
      <c r="BA160" s="80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</row>
    <row r="161" spans="1:67" ht="17.25" customHeight="1">
      <c r="A161" s="119"/>
      <c r="B161" s="119"/>
      <c r="C161" s="120"/>
      <c r="D161" s="120"/>
      <c r="E161" s="120"/>
      <c r="F161" s="123" t="s">
        <v>181</v>
      </c>
      <c r="G161" s="120"/>
      <c r="H161" s="120"/>
      <c r="I161" s="120"/>
      <c r="J161" s="120"/>
      <c r="K161" s="120"/>
      <c r="L161" s="120"/>
      <c r="M161" s="120"/>
      <c r="N161" s="121"/>
      <c r="O161" s="121"/>
      <c r="P161" s="121"/>
      <c r="Q161" s="121"/>
      <c r="R161" s="121"/>
      <c r="S161" s="121"/>
      <c r="T161" s="119"/>
      <c r="U161" s="119"/>
      <c r="V161" s="121"/>
      <c r="W161" s="121"/>
      <c r="X161" s="121"/>
      <c r="Y161" s="121"/>
      <c r="Z161" s="119"/>
      <c r="AA161" s="119"/>
      <c r="AB161" s="121"/>
      <c r="AC161" s="121"/>
      <c r="AD161" s="121"/>
      <c r="AE161" s="121"/>
      <c r="AF161" s="121"/>
      <c r="AG161" s="121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0"/>
      <c r="AY161" s="80"/>
      <c r="AZ161" s="80"/>
      <c r="BA161" s="80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</row>
    <row r="162" spans="1:67" ht="17.25" customHeight="1">
      <c r="A162" s="119"/>
      <c r="B162" s="119"/>
      <c r="C162" s="120"/>
      <c r="D162" s="120"/>
      <c r="E162" s="120"/>
      <c r="F162" s="122"/>
      <c r="G162" s="120"/>
      <c r="H162" s="120"/>
      <c r="I162" s="120"/>
      <c r="J162" s="120"/>
      <c r="K162" s="120"/>
      <c r="L162" s="120"/>
      <c r="M162" s="120"/>
      <c r="N162" s="121"/>
      <c r="O162" s="121"/>
      <c r="P162" s="121"/>
      <c r="Q162" s="121"/>
      <c r="R162" s="121"/>
      <c r="S162" s="121"/>
      <c r="T162" s="119"/>
      <c r="U162" s="119"/>
      <c r="V162" s="121"/>
      <c r="W162" s="121"/>
      <c r="X162" s="121"/>
      <c r="Y162" s="121"/>
      <c r="Z162" s="119"/>
      <c r="AA162" s="119"/>
      <c r="AB162" s="121"/>
      <c r="AC162" s="121"/>
      <c r="AD162" s="121"/>
      <c r="AE162" s="121"/>
      <c r="AF162" s="121"/>
      <c r="AG162" s="121"/>
      <c r="AH162" s="88"/>
      <c r="AI162" s="88"/>
      <c r="AJ162" s="88"/>
      <c r="AK162" s="88"/>
      <c r="AL162" s="88"/>
      <c r="AM162" s="88"/>
      <c r="AN162" s="88"/>
      <c r="AO162" s="88"/>
      <c r="AP162" s="88"/>
      <c r="AQ162" s="88"/>
      <c r="AR162" s="88"/>
      <c r="AS162" s="88"/>
      <c r="AT162" s="88"/>
      <c r="AU162" s="88"/>
      <c r="AV162" s="88"/>
      <c r="AW162" s="88"/>
      <c r="AX162" s="80"/>
      <c r="AY162" s="80"/>
      <c r="AZ162" s="80"/>
      <c r="BA162" s="80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</row>
    <row r="163" spans="1:67" ht="17.25" customHeight="1">
      <c r="A163" s="119"/>
      <c r="B163" s="119"/>
      <c r="C163" s="120"/>
      <c r="D163" s="120"/>
      <c r="E163" s="120"/>
      <c r="F163" s="122" t="s">
        <v>182</v>
      </c>
      <c r="G163" s="120"/>
      <c r="H163" s="120"/>
      <c r="I163" s="120"/>
      <c r="J163" s="120"/>
      <c r="K163" s="120"/>
      <c r="L163" s="120"/>
      <c r="M163" s="120"/>
      <c r="N163" s="121"/>
      <c r="O163" s="121"/>
      <c r="P163" s="121"/>
      <c r="Q163" s="121"/>
      <c r="R163" s="121"/>
      <c r="S163" s="121"/>
      <c r="T163" s="119"/>
      <c r="U163" s="119"/>
      <c r="V163" s="121"/>
      <c r="W163" s="121"/>
      <c r="X163" s="121"/>
      <c r="Y163" s="121"/>
      <c r="Z163" s="119"/>
      <c r="AA163" s="119"/>
      <c r="AB163" s="121"/>
      <c r="AC163" s="121"/>
      <c r="AD163" s="121"/>
      <c r="AE163" s="121"/>
      <c r="AF163" s="121"/>
      <c r="AG163" s="121"/>
      <c r="AH163" s="88"/>
      <c r="AI163" s="88"/>
      <c r="AJ163" s="88"/>
      <c r="AK163" s="88"/>
      <c r="AL163" s="88"/>
      <c r="AM163" s="88"/>
      <c r="AN163" s="88"/>
      <c r="AO163" s="88"/>
      <c r="AP163" s="88"/>
      <c r="AQ163" s="88"/>
      <c r="AR163" s="88"/>
      <c r="AS163" s="88"/>
      <c r="AT163" s="88"/>
      <c r="AU163" s="88"/>
      <c r="AV163" s="88"/>
      <c r="AW163" s="88"/>
      <c r="AX163" s="80"/>
      <c r="AY163" s="80"/>
      <c r="AZ163" s="80"/>
      <c r="BA163" s="80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</row>
    <row r="164" spans="1:67" ht="17.25" customHeight="1">
      <c r="A164" s="119"/>
      <c r="B164" s="119"/>
      <c r="C164" s="120"/>
      <c r="D164" s="120"/>
      <c r="E164" s="120"/>
      <c r="F164" s="122"/>
      <c r="G164" s="120"/>
      <c r="H164" s="120"/>
      <c r="I164" s="120"/>
      <c r="J164" s="120"/>
      <c r="K164" s="120"/>
      <c r="L164" s="120"/>
      <c r="M164" s="120"/>
      <c r="N164" s="121"/>
      <c r="O164" s="121"/>
      <c r="P164" s="121"/>
      <c r="Q164" s="121"/>
      <c r="R164" s="121"/>
      <c r="S164" s="121"/>
      <c r="T164" s="119"/>
      <c r="U164" s="119"/>
      <c r="V164" s="121"/>
      <c r="W164" s="121"/>
      <c r="X164" s="121"/>
      <c r="Y164" s="121"/>
      <c r="Z164" s="119"/>
      <c r="AA164" s="119"/>
      <c r="AB164" s="121"/>
      <c r="AC164" s="121"/>
      <c r="AD164" s="121"/>
      <c r="AE164" s="121"/>
      <c r="AF164" s="121"/>
      <c r="AG164" s="121"/>
      <c r="AH164" s="88"/>
      <c r="AI164" s="88"/>
      <c r="AJ164" s="88"/>
      <c r="AK164" s="88"/>
      <c r="AL164" s="88"/>
      <c r="AM164" s="88"/>
      <c r="AN164" s="88"/>
      <c r="AO164" s="88"/>
      <c r="AP164" s="88"/>
      <c r="AQ164" s="88"/>
      <c r="AR164" s="88"/>
      <c r="AS164" s="88"/>
      <c r="AT164" s="88"/>
      <c r="AU164" s="88"/>
      <c r="AV164" s="88"/>
      <c r="AW164" s="88"/>
      <c r="AX164" s="80"/>
      <c r="AY164" s="80"/>
      <c r="AZ164" s="80"/>
      <c r="BA164" s="80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</row>
    <row r="165" spans="1:67" ht="17.25" customHeight="1">
      <c r="A165" s="119"/>
      <c r="B165" s="119"/>
      <c r="C165" s="120"/>
      <c r="D165" s="120"/>
      <c r="E165" s="120"/>
      <c r="F165" s="122" t="s">
        <v>183</v>
      </c>
      <c r="G165" s="120"/>
      <c r="H165" s="120"/>
      <c r="I165" s="120"/>
      <c r="J165" s="120"/>
      <c r="K165" s="120"/>
      <c r="L165" s="120"/>
      <c r="M165" s="120"/>
      <c r="N165" s="121"/>
      <c r="O165" s="121"/>
      <c r="P165" s="121"/>
      <c r="Q165" s="121"/>
      <c r="R165" s="121"/>
      <c r="S165" s="121"/>
      <c r="T165" s="119"/>
      <c r="U165" s="119"/>
      <c r="V165" s="121"/>
      <c r="W165" s="121"/>
      <c r="X165" s="121"/>
      <c r="Y165" s="121"/>
      <c r="Z165" s="119"/>
      <c r="AA165" s="119"/>
      <c r="AB165" s="121"/>
      <c r="AC165" s="121"/>
      <c r="AD165" s="121"/>
      <c r="AE165" s="121"/>
      <c r="AF165" s="121"/>
      <c r="AG165" s="121"/>
      <c r="AH165" s="88"/>
      <c r="AI165" s="88"/>
      <c r="AJ165" s="88"/>
      <c r="AK165" s="88"/>
      <c r="AL165" s="88"/>
      <c r="AM165" s="88"/>
      <c r="AN165" s="88"/>
      <c r="AO165" s="88"/>
      <c r="AP165" s="88"/>
      <c r="AQ165" s="88"/>
      <c r="AR165" s="88"/>
      <c r="AS165" s="88"/>
      <c r="AT165" s="88"/>
      <c r="AU165" s="88"/>
      <c r="AV165" s="88"/>
      <c r="AW165" s="88"/>
      <c r="AX165" s="80"/>
      <c r="AY165" s="80"/>
      <c r="AZ165" s="80"/>
      <c r="BA165" s="80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67"/>
      <c r="BM165" s="67"/>
      <c r="BN165" s="67"/>
      <c r="BO165" s="67"/>
    </row>
    <row r="166" spans="1:67" ht="17.25" customHeight="1">
      <c r="A166" s="119"/>
      <c r="B166" s="119"/>
      <c r="C166" s="120"/>
      <c r="D166" s="120"/>
      <c r="E166" s="120"/>
      <c r="F166" s="122"/>
      <c r="G166" s="120"/>
      <c r="H166" s="120"/>
      <c r="I166" s="120"/>
      <c r="J166" s="120"/>
      <c r="K166" s="120"/>
      <c r="L166" s="120"/>
      <c r="M166" s="120"/>
      <c r="N166" s="121"/>
      <c r="O166" s="121"/>
      <c r="P166" s="121"/>
      <c r="Q166" s="121"/>
      <c r="R166" s="121"/>
      <c r="S166" s="121"/>
      <c r="T166" s="119"/>
      <c r="U166" s="119"/>
      <c r="V166" s="121"/>
      <c r="W166" s="121"/>
      <c r="X166" s="121"/>
      <c r="Y166" s="121"/>
      <c r="Z166" s="119"/>
      <c r="AA166" s="119"/>
      <c r="AB166" s="121"/>
      <c r="AC166" s="121"/>
      <c r="AD166" s="121"/>
      <c r="AE166" s="121"/>
      <c r="AF166" s="121"/>
      <c r="AG166" s="121"/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88"/>
      <c r="AS166" s="88"/>
      <c r="AT166" s="88"/>
      <c r="AU166" s="88"/>
      <c r="AV166" s="88"/>
      <c r="AW166" s="88"/>
      <c r="AX166" s="80"/>
      <c r="AY166" s="80"/>
      <c r="AZ166" s="80"/>
      <c r="BA166" s="80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67"/>
      <c r="BM166" s="67"/>
      <c r="BN166" s="67"/>
      <c r="BO166" s="67"/>
    </row>
    <row r="167" spans="1:67" ht="17.25" customHeight="1">
      <c r="A167" s="119"/>
      <c r="B167" s="119"/>
      <c r="C167" s="120"/>
      <c r="D167" s="120"/>
      <c r="E167" s="120"/>
      <c r="F167" s="122" t="s">
        <v>144</v>
      </c>
      <c r="G167" s="120"/>
      <c r="H167" s="120"/>
      <c r="I167" s="120"/>
      <c r="J167" s="120"/>
      <c r="K167" s="120"/>
      <c r="L167" s="120"/>
      <c r="M167" s="120"/>
      <c r="N167" s="121"/>
      <c r="O167" s="121"/>
      <c r="P167" s="121"/>
      <c r="Q167" s="121"/>
      <c r="R167" s="121"/>
      <c r="S167" s="121"/>
      <c r="T167" s="119"/>
      <c r="U167" s="119"/>
      <c r="V167" s="121"/>
      <c r="W167" s="121"/>
      <c r="X167" s="121"/>
      <c r="Y167" s="121"/>
      <c r="Z167" s="119"/>
      <c r="AA167" s="119"/>
      <c r="AB167" s="121"/>
      <c r="AC167" s="121"/>
      <c r="AD167" s="121"/>
      <c r="AE167" s="121"/>
      <c r="AF167" s="121"/>
      <c r="AG167" s="121"/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88"/>
      <c r="AS167" s="88"/>
      <c r="AT167" s="88"/>
      <c r="AU167" s="88"/>
      <c r="AV167" s="88"/>
      <c r="AW167" s="88"/>
      <c r="AX167" s="80"/>
      <c r="AY167" s="80"/>
      <c r="AZ167" s="80"/>
      <c r="BA167" s="80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  <c r="BL167" s="67"/>
      <c r="BM167" s="67"/>
      <c r="BN167" s="67"/>
      <c r="BO167" s="67"/>
    </row>
    <row r="168" spans="1:67" ht="10.5" customHeight="1">
      <c r="A168" s="119"/>
      <c r="B168" s="119"/>
      <c r="C168" s="120"/>
      <c r="D168" s="120"/>
      <c r="E168" s="120"/>
      <c r="F168" s="122"/>
      <c r="G168" s="120"/>
      <c r="H168" s="120"/>
      <c r="I168" s="120"/>
      <c r="J168" s="120"/>
      <c r="K168" s="120"/>
      <c r="L168" s="120"/>
      <c r="M168" s="120"/>
      <c r="N168" s="121"/>
      <c r="O168" s="121"/>
      <c r="P168" s="121"/>
      <c r="Q168" s="121"/>
      <c r="R168" s="121"/>
      <c r="S168" s="121"/>
      <c r="T168" s="119"/>
      <c r="U168" s="119"/>
      <c r="V168" s="121"/>
      <c r="W168" s="121"/>
      <c r="X168" s="121"/>
      <c r="Y168" s="121"/>
      <c r="Z168" s="119"/>
      <c r="AA168" s="119"/>
      <c r="AB168" s="121"/>
      <c r="AC168" s="121"/>
      <c r="AD168" s="121"/>
      <c r="AE168" s="121"/>
      <c r="AF168" s="121"/>
      <c r="AG168" s="121"/>
      <c r="AH168" s="88"/>
      <c r="AI168" s="88"/>
      <c r="AJ168" s="88"/>
      <c r="AK168" s="88"/>
      <c r="AL168" s="88"/>
      <c r="AM168" s="88"/>
      <c r="AN168" s="88"/>
      <c r="AO168" s="88"/>
      <c r="AP168" s="88"/>
      <c r="AQ168" s="88"/>
      <c r="AR168" s="88"/>
      <c r="AS168" s="88"/>
      <c r="AT168" s="88"/>
      <c r="AU168" s="88"/>
      <c r="AV168" s="88"/>
      <c r="AW168" s="88"/>
      <c r="AX168" s="80"/>
      <c r="AY168" s="80"/>
      <c r="AZ168" s="80"/>
      <c r="BA168" s="80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</row>
    <row r="169" spans="1:67" ht="21.75" customHeight="1">
      <c r="A169" s="124"/>
      <c r="B169" s="124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6"/>
      <c r="O169" s="126"/>
      <c r="P169" s="126"/>
      <c r="Q169" s="126"/>
      <c r="R169" s="126"/>
      <c r="S169" s="126"/>
      <c r="T169" s="124"/>
      <c r="U169" s="124"/>
      <c r="V169" s="126"/>
      <c r="W169" s="126"/>
      <c r="X169" s="126"/>
      <c r="Y169" s="126"/>
      <c r="Z169" s="124"/>
      <c r="AA169" s="124"/>
      <c r="AB169" s="126"/>
      <c r="AC169" s="126"/>
      <c r="AD169" s="126"/>
      <c r="AE169" s="126"/>
      <c r="AF169" s="126"/>
      <c r="AG169" s="126"/>
      <c r="AH169" s="127"/>
      <c r="AI169" s="127"/>
      <c r="AJ169" s="127"/>
      <c r="AK169" s="127"/>
      <c r="AL169" s="127"/>
      <c r="AM169" s="127"/>
      <c r="AN169" s="127"/>
      <c r="AO169" s="127"/>
      <c r="AP169" s="127"/>
      <c r="AQ169" s="127"/>
      <c r="AR169" s="127"/>
      <c r="AS169" s="127"/>
      <c r="AT169" s="127"/>
      <c r="AU169" s="127"/>
      <c r="AV169" s="127"/>
      <c r="AW169" s="127"/>
      <c r="AX169" s="128"/>
      <c r="AY169" s="128"/>
      <c r="AZ169" s="128"/>
      <c r="BA169" s="128"/>
      <c r="BB169" s="129"/>
      <c r="BC169" s="129"/>
      <c r="BD169" s="129"/>
      <c r="BE169" s="129"/>
      <c r="BF169" s="129"/>
      <c r="BG169" s="129"/>
      <c r="BH169" s="129"/>
      <c r="BI169" s="129"/>
      <c r="BJ169" s="129"/>
      <c r="BK169" s="129"/>
      <c r="BL169" s="129"/>
      <c r="BM169" s="129"/>
      <c r="BN169" s="129"/>
      <c r="BO169" s="129"/>
    </row>
    <row r="170" spans="1:67" ht="21.75" customHeight="1">
      <c r="A170" s="124"/>
      <c r="B170" s="124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6"/>
      <c r="O170" s="126"/>
      <c r="P170" s="126"/>
      <c r="Q170" s="126"/>
      <c r="R170" s="126"/>
      <c r="S170" s="126"/>
      <c r="T170" s="124"/>
      <c r="U170" s="124"/>
      <c r="V170" s="126"/>
      <c r="W170" s="126"/>
      <c r="X170" s="126"/>
      <c r="Y170" s="126"/>
      <c r="Z170" s="124"/>
      <c r="AA170" s="124"/>
      <c r="AB170" s="126"/>
      <c r="AC170" s="126"/>
      <c r="AD170" s="126"/>
      <c r="AE170" s="126"/>
      <c r="AF170" s="126"/>
      <c r="AG170" s="126"/>
      <c r="AH170" s="127"/>
      <c r="AI170" s="127"/>
      <c r="AJ170" s="127"/>
      <c r="AK170" s="127"/>
      <c r="AL170" s="127"/>
      <c r="AM170" s="127"/>
      <c r="AN170" s="127"/>
      <c r="AO170" s="127"/>
      <c r="AP170" s="127"/>
      <c r="AQ170" s="127"/>
      <c r="AR170" s="127"/>
      <c r="AS170" s="127"/>
      <c r="AT170" s="127"/>
      <c r="AU170" s="127"/>
      <c r="AV170" s="127"/>
      <c r="AW170" s="127"/>
      <c r="AX170" s="128"/>
      <c r="AY170" s="128"/>
      <c r="AZ170" s="128"/>
      <c r="BA170" s="128"/>
      <c r="BB170" s="129"/>
      <c r="BC170" s="129"/>
      <c r="BD170" s="129"/>
      <c r="BE170" s="129"/>
      <c r="BF170" s="129"/>
      <c r="BG170" s="129"/>
      <c r="BH170" s="129"/>
      <c r="BI170" s="129"/>
      <c r="BJ170" s="129"/>
      <c r="BK170" s="129"/>
      <c r="BL170" s="129"/>
      <c r="BM170" s="129"/>
      <c r="BN170" s="129"/>
      <c r="BO170" s="129"/>
    </row>
    <row r="171" spans="1:67" ht="21.75" customHeight="1">
      <c r="A171" s="124"/>
      <c r="B171" s="124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6"/>
      <c r="O171" s="126"/>
      <c r="P171" s="126"/>
      <c r="Q171" s="126"/>
      <c r="R171" s="126"/>
      <c r="S171" s="126"/>
      <c r="T171" s="124"/>
      <c r="U171" s="124"/>
      <c r="V171" s="126"/>
      <c r="W171" s="126"/>
      <c r="X171" s="126"/>
      <c r="Y171" s="126"/>
      <c r="Z171" s="124"/>
      <c r="AA171" s="124"/>
      <c r="AB171" s="126"/>
      <c r="AC171" s="126"/>
      <c r="AD171" s="126"/>
      <c r="AE171" s="126"/>
      <c r="AF171" s="126"/>
      <c r="AG171" s="126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8"/>
      <c r="AY171" s="128"/>
      <c r="AZ171" s="128"/>
      <c r="BA171" s="128"/>
      <c r="BB171" s="129"/>
      <c r="BC171" s="129"/>
      <c r="BD171" s="129"/>
      <c r="BE171" s="129"/>
      <c r="BF171" s="129"/>
      <c r="BG171" s="129"/>
      <c r="BH171" s="129"/>
      <c r="BI171" s="129"/>
      <c r="BJ171" s="129"/>
      <c r="BK171" s="129"/>
      <c r="BL171" s="129"/>
      <c r="BM171" s="129"/>
      <c r="BN171" s="129"/>
      <c r="BO171" s="129"/>
    </row>
    <row r="172" spans="1:67" ht="21.75" customHeight="1">
      <c r="A172" s="124"/>
      <c r="B172" s="124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6"/>
      <c r="O172" s="126"/>
      <c r="P172" s="126"/>
      <c r="Q172" s="126"/>
      <c r="R172" s="126"/>
      <c r="S172" s="126"/>
      <c r="T172" s="124"/>
      <c r="U172" s="124"/>
      <c r="V172" s="126"/>
      <c r="W172" s="126"/>
      <c r="X172" s="126"/>
      <c r="Y172" s="126"/>
      <c r="Z172" s="124"/>
      <c r="AA172" s="124"/>
      <c r="AB172" s="126"/>
      <c r="AC172" s="126"/>
      <c r="AD172" s="126"/>
      <c r="AE172" s="126"/>
      <c r="AF172" s="126"/>
      <c r="AG172" s="126"/>
      <c r="AH172" s="127"/>
      <c r="AI172" s="127"/>
      <c r="AJ172" s="127"/>
      <c r="AK172" s="127"/>
      <c r="AL172" s="127"/>
      <c r="AM172" s="127"/>
      <c r="AN172" s="127"/>
      <c r="AO172" s="127"/>
      <c r="AP172" s="127"/>
      <c r="AQ172" s="127"/>
      <c r="AR172" s="127"/>
      <c r="AS172" s="127"/>
      <c r="AT172" s="127"/>
      <c r="AU172" s="127"/>
      <c r="AV172" s="127"/>
      <c r="AW172" s="127"/>
      <c r="AX172" s="128"/>
      <c r="AY172" s="128"/>
      <c r="AZ172" s="128"/>
      <c r="BA172" s="128"/>
      <c r="BB172" s="129"/>
      <c r="BC172" s="129"/>
      <c r="BD172" s="129"/>
      <c r="BE172" s="129"/>
      <c r="BF172" s="129"/>
      <c r="BG172" s="129"/>
      <c r="BH172" s="129"/>
      <c r="BI172" s="129"/>
      <c r="BJ172" s="129"/>
      <c r="BK172" s="129"/>
      <c r="BL172" s="129"/>
      <c r="BM172" s="129"/>
      <c r="BN172" s="129"/>
      <c r="BO172" s="129"/>
    </row>
    <row r="173" spans="1:67" ht="21.75" customHeight="1">
      <c r="A173" s="124"/>
      <c r="B173" s="124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6"/>
      <c r="O173" s="126"/>
      <c r="P173" s="126"/>
      <c r="Q173" s="126"/>
      <c r="R173" s="126"/>
      <c r="S173" s="126"/>
      <c r="T173" s="124"/>
      <c r="U173" s="124"/>
      <c r="V173" s="126"/>
      <c r="W173" s="126"/>
      <c r="X173" s="126"/>
      <c r="Y173" s="126"/>
      <c r="Z173" s="124"/>
      <c r="AA173" s="124"/>
      <c r="AB173" s="126"/>
      <c r="AC173" s="126"/>
      <c r="AD173" s="126"/>
      <c r="AE173" s="126"/>
      <c r="AF173" s="126"/>
      <c r="AG173" s="126"/>
      <c r="AH173" s="127"/>
      <c r="AI173" s="127"/>
      <c r="AJ173" s="127"/>
      <c r="AK173" s="127"/>
      <c r="AL173" s="127"/>
      <c r="AM173" s="127"/>
      <c r="AN173" s="127"/>
      <c r="AO173" s="127"/>
      <c r="AP173" s="127"/>
      <c r="AQ173" s="127"/>
      <c r="AR173" s="127"/>
      <c r="AS173" s="127"/>
      <c r="AT173" s="127"/>
      <c r="AU173" s="127"/>
      <c r="AV173" s="127"/>
      <c r="AW173" s="127"/>
      <c r="AX173" s="128"/>
      <c r="AY173" s="128"/>
      <c r="AZ173" s="128"/>
      <c r="BA173" s="128"/>
      <c r="BB173" s="129"/>
      <c r="BC173" s="129"/>
      <c r="BD173" s="129"/>
      <c r="BE173" s="129"/>
      <c r="BF173" s="129"/>
      <c r="BG173" s="129"/>
      <c r="BH173" s="129"/>
      <c r="BI173" s="129"/>
      <c r="BJ173" s="129"/>
      <c r="BK173" s="129"/>
      <c r="BL173" s="129"/>
      <c r="BM173" s="129"/>
      <c r="BN173" s="129"/>
      <c r="BO173" s="129"/>
    </row>
    <row r="174" spans="1:67" ht="21.75" customHeight="1">
      <c r="A174" s="124"/>
      <c r="B174" s="124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6"/>
      <c r="O174" s="126"/>
      <c r="P174" s="126"/>
      <c r="Q174" s="126"/>
      <c r="R174" s="126"/>
      <c r="S174" s="126"/>
      <c r="T174" s="124"/>
      <c r="U174" s="124"/>
      <c r="V174" s="126"/>
      <c r="W174" s="126"/>
      <c r="X174" s="126"/>
      <c r="Y174" s="126"/>
      <c r="Z174" s="124"/>
      <c r="AA174" s="124"/>
      <c r="AB174" s="126"/>
      <c r="AC174" s="126"/>
      <c r="AD174" s="126"/>
      <c r="AE174" s="126"/>
      <c r="AF174" s="126"/>
      <c r="AG174" s="126"/>
      <c r="AH174" s="127"/>
      <c r="AI174" s="127"/>
      <c r="AJ174" s="127"/>
      <c r="AK174" s="127"/>
      <c r="AL174" s="127"/>
      <c r="AM174" s="127"/>
      <c r="AN174" s="127"/>
      <c r="AO174" s="127"/>
      <c r="AP174" s="127"/>
      <c r="AQ174" s="127"/>
      <c r="AR174" s="127"/>
      <c r="AS174" s="127"/>
      <c r="AT174" s="127"/>
      <c r="AU174" s="127"/>
      <c r="AV174" s="127"/>
      <c r="AW174" s="127"/>
      <c r="AX174" s="128"/>
      <c r="AY174" s="128"/>
      <c r="AZ174" s="128"/>
      <c r="BA174" s="128"/>
      <c r="BB174" s="129"/>
      <c r="BC174" s="129"/>
      <c r="BD174" s="129"/>
      <c r="BE174" s="129"/>
      <c r="BF174" s="129"/>
      <c r="BG174" s="129"/>
      <c r="BH174" s="129"/>
      <c r="BI174" s="129"/>
      <c r="BJ174" s="129"/>
      <c r="BK174" s="129"/>
      <c r="BL174" s="129"/>
      <c r="BM174" s="129"/>
      <c r="BN174" s="129"/>
      <c r="BO174" s="129"/>
    </row>
    <row r="175" spans="1:67" ht="21.75" customHeight="1">
      <c r="A175" s="124"/>
      <c r="B175" s="124"/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6"/>
      <c r="O175" s="126"/>
      <c r="P175" s="126"/>
      <c r="Q175" s="126"/>
      <c r="R175" s="126"/>
      <c r="S175" s="126"/>
      <c r="T175" s="124"/>
      <c r="U175" s="124"/>
      <c r="V175" s="126"/>
      <c r="W175" s="126"/>
      <c r="X175" s="126"/>
      <c r="Y175" s="126"/>
      <c r="Z175" s="124"/>
      <c r="AA175" s="124"/>
      <c r="AB175" s="126"/>
      <c r="AC175" s="126"/>
      <c r="AD175" s="126"/>
      <c r="AE175" s="126"/>
      <c r="AF175" s="126"/>
      <c r="AG175" s="126"/>
      <c r="AH175" s="127"/>
      <c r="AI175" s="127"/>
      <c r="AJ175" s="127"/>
      <c r="AK175" s="127"/>
      <c r="AL175" s="127"/>
      <c r="AM175" s="127"/>
      <c r="AN175" s="127"/>
      <c r="AO175" s="127"/>
      <c r="AP175" s="127"/>
      <c r="AQ175" s="127"/>
      <c r="AR175" s="127"/>
      <c r="AS175" s="127"/>
      <c r="AT175" s="127"/>
      <c r="AU175" s="127"/>
      <c r="AV175" s="127"/>
      <c r="AW175" s="127"/>
      <c r="AX175" s="128"/>
      <c r="AY175" s="128"/>
      <c r="AZ175" s="128"/>
      <c r="BA175" s="128"/>
      <c r="BB175" s="129"/>
      <c r="BC175" s="129"/>
      <c r="BD175" s="129"/>
      <c r="BE175" s="129"/>
      <c r="BF175" s="129"/>
      <c r="BG175" s="129"/>
      <c r="BH175" s="129"/>
      <c r="BI175" s="129"/>
      <c r="BJ175" s="129"/>
      <c r="BK175" s="129"/>
      <c r="BL175" s="129"/>
      <c r="BM175" s="129"/>
      <c r="BN175" s="129"/>
      <c r="BO175" s="129"/>
    </row>
    <row r="176" spans="1:67" ht="21.75" customHeight="1">
      <c r="A176" s="124"/>
      <c r="B176" s="124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6"/>
      <c r="O176" s="126"/>
      <c r="P176" s="126"/>
      <c r="Q176" s="126"/>
      <c r="R176" s="126"/>
      <c r="S176" s="126"/>
      <c r="T176" s="124"/>
      <c r="U176" s="124"/>
      <c r="V176" s="126"/>
      <c r="W176" s="126"/>
      <c r="X176" s="126"/>
      <c r="Y176" s="126"/>
      <c r="Z176" s="124"/>
      <c r="AA176" s="124"/>
      <c r="AB176" s="126"/>
      <c r="AC176" s="126"/>
      <c r="AD176" s="126"/>
      <c r="AE176" s="126"/>
      <c r="AF176" s="126"/>
      <c r="AG176" s="126"/>
      <c r="AH176" s="127"/>
      <c r="AI176" s="127"/>
      <c r="AJ176" s="127"/>
      <c r="AK176" s="127"/>
      <c r="AL176" s="127"/>
      <c r="AM176" s="127"/>
      <c r="AN176" s="127"/>
      <c r="AO176" s="127"/>
      <c r="AP176" s="127"/>
      <c r="AQ176" s="127"/>
      <c r="AR176" s="127"/>
      <c r="AS176" s="127"/>
      <c r="AT176" s="127"/>
      <c r="AU176" s="127"/>
      <c r="AV176" s="127"/>
      <c r="AW176" s="127"/>
      <c r="AX176" s="128"/>
      <c r="AY176" s="128"/>
      <c r="AZ176" s="128"/>
      <c r="BA176" s="128"/>
      <c r="BB176" s="129"/>
      <c r="BC176" s="129"/>
      <c r="BD176" s="129"/>
      <c r="BE176" s="129"/>
      <c r="BF176" s="129"/>
      <c r="BG176" s="129"/>
      <c r="BH176" s="129"/>
      <c r="BI176" s="129"/>
      <c r="BJ176" s="129"/>
      <c r="BK176" s="129"/>
      <c r="BL176" s="129"/>
      <c r="BM176" s="129"/>
      <c r="BN176" s="129"/>
      <c r="BO176" s="129"/>
    </row>
    <row r="177" spans="1:67" ht="21.75" customHeight="1">
      <c r="A177" s="124"/>
      <c r="B177" s="124"/>
      <c r="C177" s="12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6"/>
      <c r="O177" s="126"/>
      <c r="P177" s="126"/>
      <c r="Q177" s="126"/>
      <c r="R177" s="126"/>
      <c r="S177" s="126"/>
      <c r="T177" s="124"/>
      <c r="U177" s="124"/>
      <c r="V177" s="126"/>
      <c r="W177" s="126"/>
      <c r="X177" s="126"/>
      <c r="Y177" s="126"/>
      <c r="Z177" s="124"/>
      <c r="AA177" s="124"/>
      <c r="AB177" s="126"/>
      <c r="AC177" s="126"/>
      <c r="AD177" s="126"/>
      <c r="AE177" s="126"/>
      <c r="AF177" s="126"/>
      <c r="AG177" s="126"/>
      <c r="AH177" s="127"/>
      <c r="AI177" s="127"/>
      <c r="AJ177" s="127"/>
      <c r="AK177" s="127"/>
      <c r="AL177" s="127"/>
      <c r="AM177" s="127"/>
      <c r="AN177" s="127"/>
      <c r="AO177" s="127"/>
      <c r="AP177" s="127"/>
      <c r="AQ177" s="127"/>
      <c r="AR177" s="127"/>
      <c r="AS177" s="127"/>
      <c r="AT177" s="127"/>
      <c r="AU177" s="127"/>
      <c r="AV177" s="127"/>
      <c r="AW177" s="127"/>
      <c r="AX177" s="128"/>
      <c r="AY177" s="128"/>
      <c r="AZ177" s="128"/>
      <c r="BA177" s="128"/>
      <c r="BB177" s="129"/>
      <c r="BC177" s="129"/>
      <c r="BD177" s="129"/>
      <c r="BE177" s="129"/>
      <c r="BF177" s="129"/>
      <c r="BG177" s="129"/>
      <c r="BH177" s="129"/>
      <c r="BI177" s="129"/>
      <c r="BJ177" s="129"/>
      <c r="BK177" s="129"/>
      <c r="BL177" s="129"/>
      <c r="BM177" s="129"/>
      <c r="BN177" s="129"/>
      <c r="BO177" s="129"/>
    </row>
    <row r="178" spans="1:67" ht="21.75" customHeight="1">
      <c r="A178" s="124"/>
      <c r="B178" s="124"/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6"/>
      <c r="O178" s="126"/>
      <c r="P178" s="126"/>
      <c r="Q178" s="126"/>
      <c r="R178" s="126"/>
      <c r="S178" s="126"/>
      <c r="T178" s="124"/>
      <c r="U178" s="124"/>
      <c r="V178" s="126"/>
      <c r="W178" s="126"/>
      <c r="X178" s="126"/>
      <c r="Y178" s="126"/>
      <c r="Z178" s="124"/>
      <c r="AA178" s="124"/>
      <c r="AB178" s="126"/>
      <c r="AC178" s="126"/>
      <c r="AD178" s="126"/>
      <c r="AE178" s="126"/>
      <c r="AF178" s="126"/>
      <c r="AG178" s="126"/>
      <c r="AH178" s="127"/>
      <c r="AI178" s="127"/>
      <c r="AJ178" s="127"/>
      <c r="AK178" s="127"/>
      <c r="AL178" s="127"/>
      <c r="AM178" s="127"/>
      <c r="AN178" s="127"/>
      <c r="AO178" s="127"/>
      <c r="AP178" s="127"/>
      <c r="AQ178" s="127"/>
      <c r="AR178" s="127"/>
      <c r="AS178" s="127"/>
      <c r="AT178" s="127"/>
      <c r="AU178" s="127"/>
      <c r="AV178" s="127"/>
      <c r="AW178" s="127"/>
      <c r="AX178" s="128"/>
      <c r="AY178" s="128"/>
      <c r="AZ178" s="128"/>
      <c r="BA178" s="128"/>
      <c r="BB178" s="129"/>
      <c r="BC178" s="129"/>
      <c r="BD178" s="129"/>
      <c r="BE178" s="129"/>
      <c r="BF178" s="129"/>
      <c r="BG178" s="129"/>
      <c r="BH178" s="129"/>
      <c r="BI178" s="129"/>
      <c r="BJ178" s="129"/>
      <c r="BK178" s="129"/>
      <c r="BL178" s="129"/>
      <c r="BM178" s="129"/>
      <c r="BN178" s="129"/>
      <c r="BO178" s="129"/>
    </row>
    <row r="179" spans="1:67" ht="21.75" customHeight="1">
      <c r="A179" s="124"/>
      <c r="B179" s="124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6"/>
      <c r="O179" s="126"/>
      <c r="P179" s="126"/>
      <c r="Q179" s="126"/>
      <c r="R179" s="126"/>
      <c r="S179" s="126"/>
      <c r="T179" s="124"/>
      <c r="U179" s="124"/>
      <c r="V179" s="126"/>
      <c r="W179" s="126"/>
      <c r="X179" s="126"/>
      <c r="Y179" s="126"/>
      <c r="Z179" s="124"/>
      <c r="AA179" s="124"/>
      <c r="AB179" s="126"/>
      <c r="AC179" s="126"/>
      <c r="AD179" s="126"/>
      <c r="AE179" s="126"/>
      <c r="AF179" s="126"/>
      <c r="AG179" s="126"/>
      <c r="AH179" s="127"/>
      <c r="AI179" s="127"/>
      <c r="AJ179" s="127"/>
      <c r="AK179" s="127"/>
      <c r="AL179" s="127"/>
      <c r="AM179" s="127"/>
      <c r="AN179" s="127"/>
      <c r="AO179" s="127"/>
      <c r="AP179" s="127"/>
      <c r="AQ179" s="127"/>
      <c r="AR179" s="127"/>
      <c r="AS179" s="127"/>
      <c r="AT179" s="127"/>
      <c r="AU179" s="127"/>
      <c r="AV179" s="127"/>
      <c r="AW179" s="127"/>
      <c r="AX179" s="128"/>
      <c r="AY179" s="128"/>
      <c r="AZ179" s="128"/>
      <c r="BA179" s="128"/>
      <c r="BB179" s="129"/>
      <c r="BC179" s="129"/>
      <c r="BD179" s="129"/>
      <c r="BE179" s="129"/>
      <c r="BF179" s="129"/>
      <c r="BG179" s="129"/>
      <c r="BH179" s="129"/>
      <c r="BI179" s="129"/>
      <c r="BJ179" s="129"/>
      <c r="BK179" s="129"/>
      <c r="BL179" s="129"/>
      <c r="BM179" s="129"/>
      <c r="BN179" s="129"/>
      <c r="BO179" s="129"/>
    </row>
    <row r="180" spans="1:67" ht="21.75" customHeight="1">
      <c r="A180" s="124"/>
      <c r="B180" s="124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6"/>
      <c r="O180" s="126"/>
      <c r="P180" s="126"/>
      <c r="Q180" s="126"/>
      <c r="R180" s="126"/>
      <c r="S180" s="126"/>
      <c r="T180" s="124"/>
      <c r="U180" s="124"/>
      <c r="V180" s="126"/>
      <c r="W180" s="126"/>
      <c r="X180" s="126"/>
      <c r="Y180" s="126"/>
      <c r="Z180" s="124"/>
      <c r="AA180" s="124"/>
      <c r="AB180" s="126"/>
      <c r="AC180" s="126"/>
      <c r="AD180" s="126"/>
      <c r="AE180" s="126"/>
      <c r="AF180" s="126"/>
      <c r="AG180" s="126"/>
      <c r="AH180" s="127"/>
      <c r="AI180" s="127"/>
      <c r="AJ180" s="127"/>
      <c r="AK180" s="127"/>
      <c r="AL180" s="127"/>
      <c r="AM180" s="127"/>
      <c r="AN180" s="127"/>
      <c r="AO180" s="127"/>
      <c r="AP180" s="127"/>
      <c r="AQ180" s="127"/>
      <c r="AR180" s="127"/>
      <c r="AS180" s="127"/>
      <c r="AT180" s="127"/>
      <c r="AU180" s="127"/>
      <c r="AV180" s="127"/>
      <c r="AW180" s="127"/>
      <c r="AX180" s="128"/>
      <c r="AY180" s="128"/>
      <c r="AZ180" s="128"/>
      <c r="BA180" s="128"/>
      <c r="BB180" s="129"/>
      <c r="BC180" s="129"/>
      <c r="BD180" s="129"/>
      <c r="BE180" s="129"/>
      <c r="BF180" s="129"/>
      <c r="BG180" s="129"/>
      <c r="BH180" s="129"/>
      <c r="BI180" s="129"/>
      <c r="BJ180" s="129"/>
      <c r="BK180" s="129"/>
      <c r="BL180" s="129"/>
      <c r="BM180" s="129"/>
      <c r="BN180" s="129"/>
      <c r="BO180" s="129"/>
    </row>
    <row r="181" spans="1:67" ht="19.5" customHeight="1">
      <c r="A181" s="130"/>
      <c r="B181" s="131"/>
      <c r="C181" s="132"/>
      <c r="D181" s="132"/>
      <c r="E181" s="132"/>
      <c r="F181" s="132"/>
      <c r="G181" s="133"/>
      <c r="H181" s="132"/>
      <c r="I181" s="132"/>
      <c r="J181" s="132"/>
      <c r="K181" s="132"/>
      <c r="L181" s="132"/>
      <c r="M181" s="132"/>
      <c r="N181" s="132"/>
      <c r="O181" s="133"/>
      <c r="P181" s="132"/>
      <c r="Q181" s="132"/>
      <c r="R181" s="132"/>
      <c r="S181" s="132"/>
      <c r="T181" s="130"/>
      <c r="U181" s="131"/>
      <c r="V181" s="132"/>
      <c r="W181" s="132"/>
      <c r="X181" s="132"/>
      <c r="Y181" s="132"/>
      <c r="Z181" s="133"/>
      <c r="AA181" s="132"/>
      <c r="AB181" s="132"/>
      <c r="AC181" s="132"/>
      <c r="AD181" s="132"/>
      <c r="AE181" s="132"/>
      <c r="AF181" s="132"/>
      <c r="AG181" s="131"/>
      <c r="AH181" s="133"/>
      <c r="AI181" s="132"/>
      <c r="AJ181" s="132"/>
      <c r="AK181" s="130"/>
      <c r="AL181" s="132"/>
      <c r="AM181" s="132"/>
      <c r="AN181" s="132"/>
      <c r="AO181" s="130"/>
      <c r="AP181" s="133"/>
      <c r="AQ181" s="132"/>
      <c r="AR181" s="132"/>
      <c r="AS181" s="130"/>
      <c r="AT181" s="130"/>
      <c r="AU181" s="132"/>
      <c r="AV181" s="132"/>
      <c r="AW181" s="132"/>
      <c r="AX181" s="128"/>
      <c r="AY181" s="128"/>
      <c r="AZ181" s="128"/>
      <c r="BA181" s="128"/>
      <c r="BB181" s="129"/>
      <c r="BC181" s="129"/>
      <c r="BD181" s="129"/>
      <c r="BE181" s="129"/>
      <c r="BF181" s="129"/>
      <c r="BG181" s="129"/>
      <c r="BH181" s="129"/>
      <c r="BI181" s="129"/>
      <c r="BJ181" s="129"/>
      <c r="BK181" s="129"/>
      <c r="BL181" s="129"/>
      <c r="BM181" s="129"/>
      <c r="BN181" s="129"/>
      <c r="BO181" s="129"/>
    </row>
    <row r="182" spans="1:67" ht="15.75" customHeight="1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129"/>
      <c r="AD182" s="129"/>
      <c r="AE182" s="129"/>
      <c r="AF182" s="129"/>
      <c r="AG182" s="129"/>
      <c r="AH182" s="129"/>
      <c r="AI182" s="129"/>
      <c r="AJ182" s="129"/>
      <c r="AK182" s="129"/>
      <c r="AL182" s="129"/>
      <c r="AM182" s="129"/>
      <c r="AN182" s="129"/>
      <c r="AO182" s="129"/>
      <c r="AP182" s="129"/>
      <c r="AQ182" s="129"/>
      <c r="AR182" s="129"/>
      <c r="AS182" s="129"/>
      <c r="AT182" s="129"/>
      <c r="AU182" s="129"/>
      <c r="AV182" s="129"/>
      <c r="AW182" s="129"/>
      <c r="AX182" s="128"/>
      <c r="AY182" s="128"/>
      <c r="AZ182" s="128"/>
      <c r="BA182" s="128"/>
      <c r="BB182" s="129"/>
      <c r="BC182" s="129"/>
      <c r="BD182" s="129"/>
      <c r="BE182" s="129"/>
      <c r="BF182" s="129"/>
      <c r="BG182" s="129"/>
      <c r="BH182" s="129"/>
      <c r="BI182" s="129"/>
      <c r="BJ182" s="129"/>
      <c r="BK182" s="129"/>
      <c r="BL182" s="129"/>
      <c r="BM182" s="129"/>
      <c r="BN182" s="129"/>
      <c r="BO182" s="129"/>
    </row>
    <row r="183" spans="1:67" ht="15.75" customHeight="1">
      <c r="A183" s="129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  <c r="AF183" s="129"/>
      <c r="AG183" s="129"/>
      <c r="AH183" s="129"/>
      <c r="AI183" s="129"/>
      <c r="AJ183" s="129"/>
      <c r="AK183" s="129"/>
      <c r="AL183" s="129"/>
      <c r="AM183" s="129"/>
      <c r="AN183" s="129"/>
      <c r="AO183" s="129"/>
      <c r="AP183" s="129"/>
      <c r="AQ183" s="129"/>
      <c r="AR183" s="129"/>
      <c r="AS183" s="129"/>
      <c r="AT183" s="129"/>
      <c r="AU183" s="129"/>
      <c r="AV183" s="129"/>
      <c r="AW183" s="129"/>
      <c r="AX183" s="128"/>
      <c r="AY183" s="128"/>
      <c r="AZ183" s="128"/>
      <c r="BA183" s="128"/>
      <c r="BB183" s="129"/>
      <c r="BC183" s="129"/>
      <c r="BD183" s="129"/>
      <c r="BE183" s="129"/>
      <c r="BF183" s="129"/>
      <c r="BG183" s="129"/>
      <c r="BH183" s="129"/>
      <c r="BI183" s="129"/>
      <c r="BJ183" s="129"/>
      <c r="BK183" s="129"/>
      <c r="BL183" s="129"/>
      <c r="BM183" s="129"/>
      <c r="BN183" s="129"/>
      <c r="BO183" s="129"/>
    </row>
    <row r="184" spans="1:67" ht="15.75" customHeight="1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29"/>
      <c r="AK184" s="129"/>
      <c r="AL184" s="129"/>
      <c r="AM184" s="129"/>
      <c r="AN184" s="129"/>
      <c r="AO184" s="129"/>
      <c r="AP184" s="129"/>
      <c r="AQ184" s="129"/>
      <c r="AR184" s="129"/>
      <c r="AS184" s="129"/>
      <c r="AT184" s="129"/>
      <c r="AU184" s="129"/>
      <c r="AV184" s="129"/>
      <c r="AW184" s="129"/>
      <c r="AX184" s="128"/>
      <c r="AY184" s="128"/>
      <c r="AZ184" s="128"/>
      <c r="BA184" s="128"/>
      <c r="BB184" s="129"/>
      <c r="BC184" s="129"/>
      <c r="BD184" s="129"/>
      <c r="BE184" s="129"/>
      <c r="BF184" s="129"/>
      <c r="BG184" s="129"/>
      <c r="BH184" s="129"/>
      <c r="BI184" s="129"/>
      <c r="BJ184" s="129"/>
      <c r="BK184" s="129"/>
      <c r="BL184" s="129"/>
      <c r="BM184" s="129"/>
      <c r="BN184" s="129"/>
      <c r="BO184" s="129"/>
    </row>
    <row r="185" spans="1:67" ht="15.75" customHeight="1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29"/>
      <c r="AK185" s="129"/>
      <c r="AL185" s="129"/>
      <c r="AM185" s="129"/>
      <c r="AN185" s="129"/>
      <c r="AO185" s="129"/>
      <c r="AP185" s="129"/>
      <c r="AQ185" s="129"/>
      <c r="AR185" s="129"/>
      <c r="AS185" s="129"/>
      <c r="AT185" s="129"/>
      <c r="AU185" s="129"/>
      <c r="AV185" s="129"/>
      <c r="AW185" s="129"/>
      <c r="AX185" s="128"/>
      <c r="AY185" s="128"/>
      <c r="AZ185" s="128"/>
      <c r="BA185" s="128"/>
      <c r="BB185" s="129"/>
      <c r="BC185" s="129"/>
      <c r="BD185" s="129"/>
      <c r="BE185" s="129"/>
      <c r="BF185" s="129"/>
      <c r="BG185" s="129"/>
      <c r="BH185" s="129"/>
      <c r="BI185" s="129"/>
      <c r="BJ185" s="129"/>
      <c r="BK185" s="129"/>
      <c r="BL185" s="129"/>
      <c r="BM185" s="129"/>
      <c r="BN185" s="129"/>
      <c r="BO185" s="129"/>
    </row>
    <row r="186" spans="1:67" ht="15.75" customHeight="1">
      <c r="A186" s="129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  <c r="AF186" s="129"/>
      <c r="AG186" s="129"/>
      <c r="AH186" s="129"/>
      <c r="AI186" s="129"/>
      <c r="AJ186" s="129"/>
      <c r="AK186" s="129"/>
      <c r="AL186" s="129"/>
      <c r="AM186" s="129"/>
      <c r="AN186" s="129"/>
      <c r="AO186" s="129"/>
      <c r="AP186" s="129"/>
      <c r="AQ186" s="129"/>
      <c r="AR186" s="129"/>
      <c r="AS186" s="129"/>
      <c r="AT186" s="129"/>
      <c r="AU186" s="129"/>
      <c r="AV186" s="129"/>
      <c r="AW186" s="129"/>
      <c r="AX186" s="128"/>
      <c r="AY186" s="128"/>
      <c r="AZ186" s="128"/>
      <c r="BA186" s="128"/>
      <c r="BB186" s="129"/>
      <c r="BC186" s="129"/>
      <c r="BD186" s="129"/>
      <c r="BE186" s="129"/>
      <c r="BF186" s="129"/>
      <c r="BG186" s="129"/>
      <c r="BH186" s="129"/>
      <c r="BI186" s="129"/>
      <c r="BJ186" s="129"/>
      <c r="BK186" s="129"/>
      <c r="BL186" s="129"/>
      <c r="BM186" s="129"/>
      <c r="BN186" s="129"/>
      <c r="BO186" s="129"/>
    </row>
    <row r="187" spans="1:67" ht="15.75" customHeight="1">
      <c r="A187" s="129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  <c r="AF187" s="129"/>
      <c r="AG187" s="129"/>
      <c r="AH187" s="129"/>
      <c r="AI187" s="129"/>
      <c r="AJ187" s="129"/>
      <c r="AK187" s="129"/>
      <c r="AL187" s="129"/>
      <c r="AM187" s="129"/>
      <c r="AN187" s="129"/>
      <c r="AO187" s="129"/>
      <c r="AP187" s="129"/>
      <c r="AQ187" s="129"/>
      <c r="AR187" s="129"/>
      <c r="AS187" s="129"/>
      <c r="AT187" s="129"/>
      <c r="AU187" s="129"/>
      <c r="AV187" s="129"/>
      <c r="AW187" s="129"/>
      <c r="AX187" s="128"/>
      <c r="AY187" s="128"/>
      <c r="AZ187" s="128"/>
      <c r="BA187" s="128"/>
      <c r="BB187" s="129"/>
      <c r="BC187" s="129"/>
      <c r="BD187" s="129"/>
      <c r="BE187" s="129"/>
      <c r="BF187" s="129"/>
      <c r="BG187" s="129"/>
      <c r="BH187" s="129"/>
      <c r="BI187" s="129"/>
      <c r="BJ187" s="129"/>
      <c r="BK187" s="129"/>
      <c r="BL187" s="129"/>
      <c r="BM187" s="129"/>
      <c r="BN187" s="129"/>
      <c r="BO187" s="129"/>
    </row>
    <row r="188" spans="1:67" ht="15.75" customHeight="1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29"/>
      <c r="AK188" s="129"/>
      <c r="AL188" s="129"/>
      <c r="AM188" s="129"/>
      <c r="AN188" s="129"/>
      <c r="AO188" s="129"/>
      <c r="AP188" s="129"/>
      <c r="AQ188" s="129"/>
      <c r="AR188" s="129"/>
      <c r="AS188" s="129"/>
      <c r="AT188" s="129"/>
      <c r="AU188" s="129"/>
      <c r="AV188" s="129"/>
      <c r="AW188" s="129"/>
      <c r="AX188" s="128"/>
      <c r="AY188" s="128"/>
      <c r="AZ188" s="128"/>
      <c r="BA188" s="128"/>
      <c r="BB188" s="129"/>
      <c r="BC188" s="129"/>
      <c r="BD188" s="129"/>
      <c r="BE188" s="129"/>
      <c r="BF188" s="129"/>
      <c r="BG188" s="129"/>
      <c r="BH188" s="129"/>
      <c r="BI188" s="129"/>
      <c r="BJ188" s="129"/>
      <c r="BK188" s="129"/>
      <c r="BL188" s="129"/>
      <c r="BM188" s="129"/>
      <c r="BN188" s="129"/>
      <c r="BO188" s="129"/>
    </row>
    <row r="189" spans="1:67" ht="15.75" customHeight="1">
      <c r="A189" s="129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29"/>
      <c r="AF189" s="129"/>
      <c r="AG189" s="129"/>
      <c r="AH189" s="129"/>
      <c r="AI189" s="129"/>
      <c r="AJ189" s="129"/>
      <c r="AK189" s="129"/>
      <c r="AL189" s="129"/>
      <c r="AM189" s="129"/>
      <c r="AN189" s="129"/>
      <c r="AO189" s="129"/>
      <c r="AP189" s="129"/>
      <c r="AQ189" s="129"/>
      <c r="AR189" s="129"/>
      <c r="AS189" s="129"/>
      <c r="AT189" s="129"/>
      <c r="AU189" s="129"/>
      <c r="AV189" s="129"/>
      <c r="AW189" s="129"/>
      <c r="AX189" s="128"/>
      <c r="AY189" s="128"/>
      <c r="AZ189" s="128"/>
      <c r="BA189" s="128"/>
      <c r="BB189" s="129"/>
      <c r="BC189" s="129"/>
      <c r="BD189" s="129"/>
      <c r="BE189" s="129"/>
      <c r="BF189" s="129"/>
      <c r="BG189" s="129"/>
      <c r="BH189" s="129"/>
      <c r="BI189" s="129"/>
      <c r="BJ189" s="129"/>
      <c r="BK189" s="129"/>
      <c r="BL189" s="129"/>
      <c r="BM189" s="129"/>
      <c r="BN189" s="129"/>
      <c r="BO189" s="129"/>
    </row>
    <row r="190" spans="1:67" ht="15.75" customHeight="1">
      <c r="A190" s="129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29"/>
      <c r="AK190" s="129"/>
      <c r="AL190" s="129"/>
      <c r="AM190" s="129"/>
      <c r="AN190" s="129"/>
      <c r="AO190" s="129"/>
      <c r="AP190" s="129"/>
      <c r="AQ190" s="129"/>
      <c r="AR190" s="129"/>
      <c r="AS190" s="129"/>
      <c r="AT190" s="129"/>
      <c r="AU190" s="129"/>
      <c r="AV190" s="129"/>
      <c r="AW190" s="129"/>
      <c r="AX190" s="128"/>
      <c r="AY190" s="128"/>
      <c r="AZ190" s="128"/>
      <c r="BA190" s="128"/>
      <c r="BB190" s="129"/>
      <c r="BC190" s="129"/>
      <c r="BD190" s="129"/>
      <c r="BE190" s="129"/>
      <c r="BF190" s="129"/>
      <c r="BG190" s="129"/>
      <c r="BH190" s="129"/>
      <c r="BI190" s="129"/>
      <c r="BJ190" s="129"/>
      <c r="BK190" s="129"/>
      <c r="BL190" s="129"/>
      <c r="BM190" s="129"/>
      <c r="BN190" s="129"/>
      <c r="BO190" s="129"/>
    </row>
    <row r="191" spans="1:67" ht="15.75" customHeight="1">
      <c r="A191" s="129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  <c r="AD191" s="129"/>
      <c r="AE191" s="129"/>
      <c r="AF191" s="129"/>
      <c r="AG191" s="129"/>
      <c r="AH191" s="129"/>
      <c r="AI191" s="129"/>
      <c r="AJ191" s="129"/>
      <c r="AK191" s="129"/>
      <c r="AL191" s="129"/>
      <c r="AM191" s="129"/>
      <c r="AN191" s="129"/>
      <c r="AO191" s="129"/>
      <c r="AP191" s="129"/>
      <c r="AQ191" s="129"/>
      <c r="AR191" s="129"/>
      <c r="AS191" s="129"/>
      <c r="AT191" s="129"/>
      <c r="AU191" s="129"/>
      <c r="AV191" s="129"/>
      <c r="AW191" s="129"/>
      <c r="AX191" s="128"/>
      <c r="AY191" s="128"/>
      <c r="AZ191" s="128"/>
      <c r="BA191" s="128"/>
      <c r="BB191" s="129"/>
      <c r="BC191" s="129"/>
      <c r="BD191" s="129"/>
      <c r="BE191" s="129"/>
      <c r="BF191" s="129"/>
      <c r="BG191" s="129"/>
      <c r="BH191" s="129"/>
      <c r="BI191" s="129"/>
      <c r="BJ191" s="129"/>
      <c r="BK191" s="129"/>
      <c r="BL191" s="129"/>
      <c r="BM191" s="129"/>
      <c r="BN191" s="129"/>
      <c r="BO191" s="129"/>
    </row>
    <row r="192" spans="1:67" ht="15.75" customHeight="1">
      <c r="A192" s="129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129"/>
      <c r="AE192" s="129"/>
      <c r="AF192" s="129"/>
      <c r="AG192" s="129"/>
      <c r="AH192" s="129"/>
      <c r="AI192" s="129"/>
      <c r="AJ192" s="129"/>
      <c r="AK192" s="129"/>
      <c r="AL192" s="129"/>
      <c r="AM192" s="129"/>
      <c r="AN192" s="129"/>
      <c r="AO192" s="129"/>
      <c r="AP192" s="129"/>
      <c r="AQ192" s="129"/>
      <c r="AR192" s="129"/>
      <c r="AS192" s="129"/>
      <c r="AT192" s="129"/>
      <c r="AU192" s="129"/>
      <c r="AV192" s="129"/>
      <c r="AW192" s="129"/>
      <c r="AX192" s="128"/>
      <c r="AY192" s="128"/>
      <c r="AZ192" s="128"/>
      <c r="BA192" s="128"/>
      <c r="BB192" s="129"/>
      <c r="BC192" s="129"/>
      <c r="BD192" s="129"/>
      <c r="BE192" s="129"/>
      <c r="BF192" s="129"/>
      <c r="BG192" s="129"/>
      <c r="BH192" s="129"/>
      <c r="BI192" s="129"/>
      <c r="BJ192" s="129"/>
      <c r="BK192" s="129"/>
      <c r="BL192" s="129"/>
      <c r="BM192" s="129"/>
      <c r="BN192" s="129"/>
      <c r="BO192" s="129"/>
    </row>
    <row r="193" spans="1:67" ht="15.75" customHeight="1">
      <c r="A193" s="129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  <c r="AB193" s="129"/>
      <c r="AC193" s="129"/>
      <c r="AD193" s="129"/>
      <c r="AE193" s="129"/>
      <c r="AF193" s="129"/>
      <c r="AG193" s="129"/>
      <c r="AH193" s="129"/>
      <c r="AI193" s="129"/>
      <c r="AJ193" s="129"/>
      <c r="AK193" s="129"/>
      <c r="AL193" s="129"/>
      <c r="AM193" s="129"/>
      <c r="AN193" s="129"/>
      <c r="AO193" s="129"/>
      <c r="AP193" s="129"/>
      <c r="AQ193" s="129"/>
      <c r="AR193" s="129"/>
      <c r="AS193" s="129"/>
      <c r="AT193" s="129"/>
      <c r="AU193" s="129"/>
      <c r="AV193" s="129"/>
      <c r="AW193" s="129"/>
      <c r="AX193" s="128"/>
      <c r="AY193" s="128"/>
      <c r="AZ193" s="128"/>
      <c r="BA193" s="128"/>
      <c r="BB193" s="129"/>
      <c r="BC193" s="129"/>
      <c r="BD193" s="129"/>
      <c r="BE193" s="129"/>
      <c r="BF193" s="129"/>
      <c r="BG193" s="129"/>
      <c r="BH193" s="129"/>
      <c r="BI193" s="129"/>
      <c r="BJ193" s="129"/>
      <c r="BK193" s="129"/>
      <c r="BL193" s="129"/>
      <c r="BM193" s="129"/>
      <c r="BN193" s="129"/>
      <c r="BO193" s="129"/>
    </row>
    <row r="194" spans="1:67" ht="15.75" customHeight="1">
      <c r="A194" s="129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  <c r="AA194" s="129"/>
      <c r="AB194" s="129"/>
      <c r="AC194" s="129"/>
      <c r="AD194" s="129"/>
      <c r="AE194" s="129"/>
      <c r="AF194" s="129"/>
      <c r="AG194" s="129"/>
      <c r="AH194" s="129"/>
      <c r="AI194" s="129"/>
      <c r="AJ194" s="129"/>
      <c r="AK194" s="129"/>
      <c r="AL194" s="129"/>
      <c r="AM194" s="129"/>
      <c r="AN194" s="129"/>
      <c r="AO194" s="129"/>
      <c r="AP194" s="129"/>
      <c r="AQ194" s="129"/>
      <c r="AR194" s="129"/>
      <c r="AS194" s="129"/>
      <c r="AT194" s="129"/>
      <c r="AU194" s="129"/>
      <c r="AV194" s="129"/>
      <c r="AW194" s="129"/>
      <c r="AX194" s="128"/>
      <c r="AY194" s="128"/>
      <c r="AZ194" s="128"/>
      <c r="BA194" s="128"/>
      <c r="BB194" s="129"/>
      <c r="BC194" s="129"/>
      <c r="BD194" s="129"/>
      <c r="BE194" s="129"/>
      <c r="BF194" s="129"/>
      <c r="BG194" s="129"/>
      <c r="BH194" s="129"/>
      <c r="BI194" s="129"/>
      <c r="BJ194" s="129"/>
      <c r="BK194" s="129"/>
      <c r="BL194" s="129"/>
      <c r="BM194" s="129"/>
      <c r="BN194" s="129"/>
      <c r="BO194" s="129"/>
    </row>
    <row r="195" spans="1:67" ht="15.75" customHeight="1">
      <c r="A195" s="129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  <c r="AF195" s="129"/>
      <c r="AG195" s="129"/>
      <c r="AH195" s="129"/>
      <c r="AI195" s="129"/>
      <c r="AJ195" s="129"/>
      <c r="AK195" s="129"/>
      <c r="AL195" s="129"/>
      <c r="AM195" s="129"/>
      <c r="AN195" s="129"/>
      <c r="AO195" s="129"/>
      <c r="AP195" s="129"/>
      <c r="AQ195" s="129"/>
      <c r="AR195" s="129"/>
      <c r="AS195" s="129"/>
      <c r="AT195" s="129"/>
      <c r="AU195" s="129"/>
      <c r="AV195" s="129"/>
      <c r="AW195" s="129"/>
      <c r="AX195" s="128"/>
      <c r="AY195" s="128"/>
      <c r="AZ195" s="128"/>
      <c r="BA195" s="128"/>
      <c r="BB195" s="129"/>
      <c r="BC195" s="129"/>
      <c r="BD195" s="129"/>
      <c r="BE195" s="129"/>
      <c r="BF195" s="129"/>
      <c r="BG195" s="129"/>
      <c r="BH195" s="129"/>
      <c r="BI195" s="129"/>
      <c r="BJ195" s="129"/>
      <c r="BK195" s="129"/>
      <c r="BL195" s="129"/>
      <c r="BM195" s="129"/>
      <c r="BN195" s="129"/>
      <c r="BO195" s="129"/>
    </row>
    <row r="196" spans="1:67" ht="15.75" customHeight="1">
      <c r="A196" s="129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29"/>
      <c r="AK196" s="129"/>
      <c r="AL196" s="129"/>
      <c r="AM196" s="129"/>
      <c r="AN196" s="129"/>
      <c r="AO196" s="129"/>
      <c r="AP196" s="129"/>
      <c r="AQ196" s="129"/>
      <c r="AR196" s="129"/>
      <c r="AS196" s="129"/>
      <c r="AT196" s="129"/>
      <c r="AU196" s="129"/>
      <c r="AV196" s="129"/>
      <c r="AW196" s="129"/>
      <c r="AX196" s="128"/>
      <c r="AY196" s="128"/>
      <c r="AZ196" s="128"/>
      <c r="BA196" s="128"/>
      <c r="BB196" s="129"/>
      <c r="BC196" s="129"/>
      <c r="BD196" s="129"/>
      <c r="BE196" s="129"/>
      <c r="BF196" s="129"/>
      <c r="BG196" s="129"/>
      <c r="BH196" s="129"/>
      <c r="BI196" s="129"/>
      <c r="BJ196" s="129"/>
      <c r="BK196" s="129"/>
      <c r="BL196" s="129"/>
      <c r="BM196" s="129"/>
      <c r="BN196" s="129"/>
      <c r="BO196" s="129"/>
    </row>
    <row r="197" spans="1:67" ht="15.75" customHeight="1">
      <c r="A197" s="129"/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  <c r="AA197" s="129"/>
      <c r="AB197" s="129"/>
      <c r="AC197" s="129"/>
      <c r="AD197" s="129"/>
      <c r="AE197" s="129"/>
      <c r="AF197" s="129"/>
      <c r="AG197" s="129"/>
      <c r="AH197" s="129"/>
      <c r="AI197" s="129"/>
      <c r="AJ197" s="129"/>
      <c r="AK197" s="129"/>
      <c r="AL197" s="129"/>
      <c r="AM197" s="129"/>
      <c r="AN197" s="129"/>
      <c r="AO197" s="129"/>
      <c r="AP197" s="129"/>
      <c r="AQ197" s="129"/>
      <c r="AR197" s="129"/>
      <c r="AS197" s="129"/>
      <c r="AT197" s="129"/>
      <c r="AU197" s="129"/>
      <c r="AV197" s="129"/>
      <c r="AW197" s="129"/>
      <c r="AX197" s="128"/>
      <c r="AY197" s="128"/>
      <c r="AZ197" s="128"/>
      <c r="BA197" s="128"/>
      <c r="BB197" s="129"/>
      <c r="BC197" s="129"/>
      <c r="BD197" s="129"/>
      <c r="BE197" s="129"/>
      <c r="BF197" s="129"/>
      <c r="BG197" s="129"/>
      <c r="BH197" s="129"/>
      <c r="BI197" s="129"/>
      <c r="BJ197" s="129"/>
      <c r="BK197" s="129"/>
      <c r="BL197" s="129"/>
      <c r="BM197" s="129"/>
      <c r="BN197" s="129"/>
      <c r="BO197" s="129"/>
    </row>
    <row r="198" spans="1:67" ht="15.75" customHeight="1">
      <c r="A198" s="129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  <c r="AB198" s="129"/>
      <c r="AC198" s="129"/>
      <c r="AD198" s="129"/>
      <c r="AE198" s="129"/>
      <c r="AF198" s="129"/>
      <c r="AG198" s="129"/>
      <c r="AH198" s="129"/>
      <c r="AI198" s="129"/>
      <c r="AJ198" s="129"/>
      <c r="AK198" s="129"/>
      <c r="AL198" s="129"/>
      <c r="AM198" s="129"/>
      <c r="AN198" s="129"/>
      <c r="AO198" s="129"/>
      <c r="AP198" s="129"/>
      <c r="AQ198" s="129"/>
      <c r="AR198" s="129"/>
      <c r="AS198" s="129"/>
      <c r="AT198" s="129"/>
      <c r="AU198" s="129"/>
      <c r="AV198" s="129"/>
      <c r="AW198" s="129"/>
      <c r="AX198" s="128"/>
      <c r="AY198" s="128"/>
      <c r="AZ198" s="128"/>
      <c r="BA198" s="128"/>
      <c r="BB198" s="129"/>
      <c r="BC198" s="129"/>
      <c r="BD198" s="129"/>
      <c r="BE198" s="129"/>
      <c r="BF198" s="129"/>
      <c r="BG198" s="129"/>
      <c r="BH198" s="129"/>
      <c r="BI198" s="129"/>
      <c r="BJ198" s="129"/>
      <c r="BK198" s="129"/>
      <c r="BL198" s="129"/>
      <c r="BM198" s="129"/>
      <c r="BN198" s="129"/>
      <c r="BO198" s="129"/>
    </row>
    <row r="199" spans="1:67" ht="15.75" customHeight="1">
      <c r="A199" s="129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  <c r="AA199" s="129"/>
      <c r="AB199" s="129"/>
      <c r="AC199" s="129"/>
      <c r="AD199" s="129"/>
      <c r="AE199" s="129"/>
      <c r="AF199" s="129"/>
      <c r="AG199" s="129"/>
      <c r="AH199" s="129"/>
      <c r="AI199" s="129"/>
      <c r="AJ199" s="129"/>
      <c r="AK199" s="129"/>
      <c r="AL199" s="129"/>
      <c r="AM199" s="129"/>
      <c r="AN199" s="129"/>
      <c r="AO199" s="129"/>
      <c r="AP199" s="129"/>
      <c r="AQ199" s="129"/>
      <c r="AR199" s="129"/>
      <c r="AS199" s="129"/>
      <c r="AT199" s="129"/>
      <c r="AU199" s="129"/>
      <c r="AV199" s="129"/>
      <c r="AW199" s="129"/>
      <c r="AX199" s="128"/>
      <c r="AY199" s="128"/>
      <c r="AZ199" s="128"/>
      <c r="BA199" s="128"/>
      <c r="BB199" s="129"/>
      <c r="BC199" s="129"/>
      <c r="BD199" s="129"/>
      <c r="BE199" s="129"/>
      <c r="BF199" s="129"/>
      <c r="BG199" s="129"/>
      <c r="BH199" s="129"/>
      <c r="BI199" s="129"/>
      <c r="BJ199" s="129"/>
      <c r="BK199" s="129"/>
      <c r="BL199" s="129"/>
      <c r="BM199" s="129"/>
      <c r="BN199" s="129"/>
      <c r="BO199" s="129"/>
    </row>
    <row r="200" spans="1:67" ht="15.75" customHeight="1">
      <c r="A200" s="129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  <c r="AA200" s="129"/>
      <c r="AB200" s="129"/>
      <c r="AC200" s="129"/>
      <c r="AD200" s="129"/>
      <c r="AE200" s="129"/>
      <c r="AF200" s="129"/>
      <c r="AG200" s="129"/>
      <c r="AH200" s="129"/>
      <c r="AI200" s="129"/>
      <c r="AJ200" s="129"/>
      <c r="AK200" s="129"/>
      <c r="AL200" s="129"/>
      <c r="AM200" s="129"/>
      <c r="AN200" s="129"/>
      <c r="AO200" s="129"/>
      <c r="AP200" s="129"/>
      <c r="AQ200" s="129"/>
      <c r="AR200" s="129"/>
      <c r="AS200" s="129"/>
      <c r="AT200" s="129"/>
      <c r="AU200" s="129"/>
      <c r="AV200" s="129"/>
      <c r="AW200" s="129"/>
      <c r="AX200" s="128"/>
      <c r="AY200" s="128"/>
      <c r="AZ200" s="128"/>
      <c r="BA200" s="128"/>
      <c r="BB200" s="129"/>
      <c r="BC200" s="129"/>
      <c r="BD200" s="129"/>
      <c r="BE200" s="129"/>
      <c r="BF200" s="129"/>
      <c r="BG200" s="129"/>
      <c r="BH200" s="129"/>
      <c r="BI200" s="129"/>
      <c r="BJ200" s="129"/>
      <c r="BK200" s="129"/>
      <c r="BL200" s="129"/>
      <c r="BM200" s="129"/>
      <c r="BN200" s="129"/>
      <c r="BO200" s="129"/>
    </row>
    <row r="201" spans="1:67" ht="15.75" customHeight="1">
      <c r="A201" s="129"/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  <c r="AA201" s="129"/>
      <c r="AB201" s="129"/>
      <c r="AC201" s="129"/>
      <c r="AD201" s="129"/>
      <c r="AE201" s="129"/>
      <c r="AF201" s="129"/>
      <c r="AG201" s="129"/>
      <c r="AH201" s="129"/>
      <c r="AI201" s="129"/>
      <c r="AJ201" s="129"/>
      <c r="AK201" s="129"/>
      <c r="AL201" s="129"/>
      <c r="AM201" s="129"/>
      <c r="AN201" s="129"/>
      <c r="AO201" s="129"/>
      <c r="AP201" s="129"/>
      <c r="AQ201" s="129"/>
      <c r="AR201" s="129"/>
      <c r="AS201" s="129"/>
      <c r="AT201" s="129"/>
      <c r="AU201" s="129"/>
      <c r="AV201" s="129"/>
      <c r="AW201" s="129"/>
      <c r="AX201" s="128"/>
      <c r="AY201" s="128"/>
      <c r="AZ201" s="128"/>
      <c r="BA201" s="128"/>
      <c r="BB201" s="129"/>
      <c r="BC201" s="129"/>
      <c r="BD201" s="129"/>
      <c r="BE201" s="129"/>
      <c r="BF201" s="129"/>
      <c r="BG201" s="129"/>
      <c r="BH201" s="129"/>
      <c r="BI201" s="129"/>
      <c r="BJ201" s="129"/>
      <c r="BK201" s="129"/>
      <c r="BL201" s="129"/>
      <c r="BM201" s="129"/>
      <c r="BN201" s="129"/>
      <c r="BO201" s="129"/>
    </row>
    <row r="202" spans="1:67" ht="15.75" customHeight="1">
      <c r="A202" s="129"/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  <c r="AA202" s="129"/>
      <c r="AB202" s="129"/>
      <c r="AC202" s="129"/>
      <c r="AD202" s="129"/>
      <c r="AE202" s="129"/>
      <c r="AF202" s="129"/>
      <c r="AG202" s="129"/>
      <c r="AH202" s="129"/>
      <c r="AI202" s="129"/>
      <c r="AJ202" s="129"/>
      <c r="AK202" s="129"/>
      <c r="AL202" s="129"/>
      <c r="AM202" s="129"/>
      <c r="AN202" s="129"/>
      <c r="AO202" s="129"/>
      <c r="AP202" s="129"/>
      <c r="AQ202" s="129"/>
      <c r="AR202" s="129"/>
      <c r="AS202" s="129"/>
      <c r="AT202" s="129"/>
      <c r="AU202" s="129"/>
      <c r="AV202" s="129"/>
      <c r="AW202" s="129"/>
      <c r="AX202" s="128"/>
      <c r="AY202" s="128"/>
      <c r="AZ202" s="128"/>
      <c r="BA202" s="128"/>
      <c r="BB202" s="129"/>
      <c r="BC202" s="129"/>
      <c r="BD202" s="129"/>
      <c r="BE202" s="129"/>
      <c r="BF202" s="129"/>
      <c r="BG202" s="129"/>
      <c r="BH202" s="129"/>
      <c r="BI202" s="129"/>
      <c r="BJ202" s="129"/>
      <c r="BK202" s="129"/>
      <c r="BL202" s="129"/>
      <c r="BM202" s="129"/>
      <c r="BN202" s="129"/>
      <c r="BO202" s="129"/>
    </row>
    <row r="203" spans="1:67" ht="15.75" customHeight="1">
      <c r="A203" s="129"/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  <c r="AA203" s="129"/>
      <c r="AB203" s="129"/>
      <c r="AC203" s="129"/>
      <c r="AD203" s="129"/>
      <c r="AE203" s="129"/>
      <c r="AF203" s="129"/>
      <c r="AG203" s="129"/>
      <c r="AH203" s="129"/>
      <c r="AI203" s="129"/>
      <c r="AJ203" s="129"/>
      <c r="AK203" s="129"/>
      <c r="AL203" s="129"/>
      <c r="AM203" s="129"/>
      <c r="AN203" s="129"/>
      <c r="AO203" s="129"/>
      <c r="AP203" s="129"/>
      <c r="AQ203" s="129"/>
      <c r="AR203" s="129"/>
      <c r="AS203" s="129"/>
      <c r="AT203" s="129"/>
      <c r="AU203" s="129"/>
      <c r="AV203" s="129"/>
      <c r="AW203" s="129"/>
      <c r="AX203" s="128"/>
      <c r="AY203" s="128"/>
      <c r="AZ203" s="128"/>
      <c r="BA203" s="128"/>
      <c r="BB203" s="129"/>
      <c r="BC203" s="129"/>
      <c r="BD203" s="129"/>
      <c r="BE203" s="129"/>
      <c r="BF203" s="129"/>
      <c r="BG203" s="129"/>
      <c r="BH203" s="129"/>
      <c r="BI203" s="129"/>
      <c r="BJ203" s="129"/>
      <c r="BK203" s="129"/>
      <c r="BL203" s="129"/>
      <c r="BM203" s="129"/>
      <c r="BN203" s="129"/>
      <c r="BO203" s="129"/>
    </row>
    <row r="204" spans="1:67" ht="15.75" customHeight="1">
      <c r="A204" s="129"/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29"/>
      <c r="AF204" s="129"/>
      <c r="AG204" s="129"/>
      <c r="AH204" s="129"/>
      <c r="AI204" s="129"/>
      <c r="AJ204" s="129"/>
      <c r="AK204" s="129"/>
      <c r="AL204" s="129"/>
      <c r="AM204" s="129"/>
      <c r="AN204" s="129"/>
      <c r="AO204" s="129"/>
      <c r="AP204" s="129"/>
      <c r="AQ204" s="129"/>
      <c r="AR204" s="129"/>
      <c r="AS204" s="129"/>
      <c r="AT204" s="129"/>
      <c r="AU204" s="129"/>
      <c r="AV204" s="129"/>
      <c r="AW204" s="129"/>
      <c r="AX204" s="128"/>
      <c r="AY204" s="128"/>
      <c r="AZ204" s="128"/>
      <c r="BA204" s="128"/>
      <c r="BB204" s="129"/>
      <c r="BC204" s="129"/>
      <c r="BD204" s="129"/>
      <c r="BE204" s="129"/>
      <c r="BF204" s="129"/>
      <c r="BG204" s="129"/>
      <c r="BH204" s="129"/>
      <c r="BI204" s="129"/>
      <c r="BJ204" s="129"/>
      <c r="BK204" s="129"/>
      <c r="BL204" s="129"/>
      <c r="BM204" s="129"/>
      <c r="BN204" s="129"/>
      <c r="BO204" s="129"/>
    </row>
    <row r="205" spans="1:67" ht="15.75" customHeight="1">
      <c r="A205" s="129"/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129"/>
      <c r="AF205" s="129"/>
      <c r="AG205" s="129"/>
      <c r="AH205" s="129"/>
      <c r="AI205" s="129"/>
      <c r="AJ205" s="129"/>
      <c r="AK205" s="129"/>
      <c r="AL205" s="129"/>
      <c r="AM205" s="129"/>
      <c r="AN205" s="129"/>
      <c r="AO205" s="129"/>
      <c r="AP205" s="129"/>
      <c r="AQ205" s="129"/>
      <c r="AR205" s="129"/>
      <c r="AS205" s="129"/>
      <c r="AT205" s="129"/>
      <c r="AU205" s="129"/>
      <c r="AV205" s="129"/>
      <c r="AW205" s="129"/>
      <c r="AX205" s="128"/>
      <c r="AY205" s="128"/>
      <c r="AZ205" s="128"/>
      <c r="BA205" s="128"/>
      <c r="BB205" s="129"/>
      <c r="BC205" s="129"/>
      <c r="BD205" s="129"/>
      <c r="BE205" s="129"/>
      <c r="BF205" s="129"/>
      <c r="BG205" s="129"/>
      <c r="BH205" s="129"/>
      <c r="BI205" s="129"/>
      <c r="BJ205" s="129"/>
      <c r="BK205" s="129"/>
      <c r="BL205" s="129"/>
      <c r="BM205" s="129"/>
      <c r="BN205" s="129"/>
      <c r="BO205" s="129"/>
    </row>
    <row r="206" spans="1:67" ht="15.75" customHeight="1">
      <c r="A206" s="129"/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  <c r="AF206" s="129"/>
      <c r="AG206" s="129"/>
      <c r="AH206" s="129"/>
      <c r="AI206" s="129"/>
      <c r="AJ206" s="129"/>
      <c r="AK206" s="129"/>
      <c r="AL206" s="129"/>
      <c r="AM206" s="129"/>
      <c r="AN206" s="129"/>
      <c r="AO206" s="129"/>
      <c r="AP206" s="129"/>
      <c r="AQ206" s="129"/>
      <c r="AR206" s="129"/>
      <c r="AS206" s="129"/>
      <c r="AT206" s="129"/>
      <c r="AU206" s="129"/>
      <c r="AV206" s="129"/>
      <c r="AW206" s="129"/>
      <c r="AX206" s="128"/>
      <c r="AY206" s="128"/>
      <c r="AZ206" s="128"/>
      <c r="BA206" s="128"/>
      <c r="BB206" s="129"/>
      <c r="BC206" s="129"/>
      <c r="BD206" s="129"/>
      <c r="BE206" s="129"/>
      <c r="BF206" s="129"/>
      <c r="BG206" s="129"/>
      <c r="BH206" s="129"/>
      <c r="BI206" s="129"/>
      <c r="BJ206" s="129"/>
      <c r="BK206" s="129"/>
      <c r="BL206" s="129"/>
      <c r="BM206" s="129"/>
      <c r="BN206" s="129"/>
      <c r="BO206" s="129"/>
    </row>
    <row r="207" spans="1:67" ht="15.75" customHeight="1">
      <c r="A207" s="129"/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  <c r="AF207" s="129"/>
      <c r="AG207" s="129"/>
      <c r="AH207" s="129"/>
      <c r="AI207" s="129"/>
      <c r="AJ207" s="129"/>
      <c r="AK207" s="129"/>
      <c r="AL207" s="129"/>
      <c r="AM207" s="129"/>
      <c r="AN207" s="129"/>
      <c r="AO207" s="129"/>
      <c r="AP207" s="129"/>
      <c r="AQ207" s="129"/>
      <c r="AR207" s="129"/>
      <c r="AS207" s="129"/>
      <c r="AT207" s="129"/>
      <c r="AU207" s="129"/>
      <c r="AV207" s="129"/>
      <c r="AW207" s="129"/>
      <c r="AX207" s="128"/>
      <c r="AY207" s="128"/>
      <c r="AZ207" s="128"/>
      <c r="BA207" s="128"/>
      <c r="BB207" s="129"/>
      <c r="BC207" s="129"/>
      <c r="BD207" s="129"/>
      <c r="BE207" s="129"/>
      <c r="BF207" s="129"/>
      <c r="BG207" s="129"/>
      <c r="BH207" s="129"/>
      <c r="BI207" s="129"/>
      <c r="BJ207" s="129"/>
      <c r="BK207" s="129"/>
      <c r="BL207" s="129"/>
      <c r="BM207" s="129"/>
      <c r="BN207" s="129"/>
      <c r="BO207" s="129"/>
    </row>
    <row r="208" spans="1:67" ht="15.75" customHeight="1">
      <c r="A208" s="129"/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  <c r="AF208" s="129"/>
      <c r="AG208" s="129"/>
      <c r="AH208" s="129"/>
      <c r="AI208" s="129"/>
      <c r="AJ208" s="129"/>
      <c r="AK208" s="129"/>
      <c r="AL208" s="129"/>
      <c r="AM208" s="129"/>
      <c r="AN208" s="129"/>
      <c r="AO208" s="129"/>
      <c r="AP208" s="129"/>
      <c r="AQ208" s="129"/>
      <c r="AR208" s="129"/>
      <c r="AS208" s="129"/>
      <c r="AT208" s="129"/>
      <c r="AU208" s="129"/>
      <c r="AV208" s="129"/>
      <c r="AW208" s="129"/>
      <c r="AX208" s="128"/>
      <c r="AY208" s="128"/>
      <c r="AZ208" s="128"/>
      <c r="BA208" s="128"/>
      <c r="BB208" s="129"/>
      <c r="BC208" s="129"/>
      <c r="BD208" s="129"/>
      <c r="BE208" s="129"/>
      <c r="BF208" s="129"/>
      <c r="BG208" s="129"/>
      <c r="BH208" s="129"/>
      <c r="BI208" s="129"/>
      <c r="BJ208" s="129"/>
      <c r="BK208" s="129"/>
      <c r="BL208" s="129"/>
      <c r="BM208" s="129"/>
      <c r="BN208" s="129"/>
      <c r="BO208" s="129"/>
    </row>
    <row r="209" spans="1:67" ht="15.75" customHeight="1">
      <c r="A209" s="129"/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  <c r="AF209" s="129"/>
      <c r="AG209" s="129"/>
      <c r="AH209" s="129"/>
      <c r="AI209" s="129"/>
      <c r="AJ209" s="129"/>
      <c r="AK209" s="129"/>
      <c r="AL209" s="129"/>
      <c r="AM209" s="129"/>
      <c r="AN209" s="129"/>
      <c r="AO209" s="129"/>
      <c r="AP209" s="129"/>
      <c r="AQ209" s="129"/>
      <c r="AR209" s="129"/>
      <c r="AS209" s="129"/>
      <c r="AT209" s="129"/>
      <c r="AU209" s="129"/>
      <c r="AV209" s="129"/>
      <c r="AW209" s="129"/>
      <c r="AX209" s="128"/>
      <c r="AY209" s="128"/>
      <c r="AZ209" s="128"/>
      <c r="BA209" s="128"/>
      <c r="BB209" s="129"/>
      <c r="BC209" s="129"/>
      <c r="BD209" s="129"/>
      <c r="BE209" s="129"/>
      <c r="BF209" s="129"/>
      <c r="BG209" s="129"/>
      <c r="BH209" s="129"/>
      <c r="BI209" s="129"/>
      <c r="BJ209" s="129"/>
      <c r="BK209" s="129"/>
      <c r="BL209" s="129"/>
      <c r="BM209" s="129"/>
      <c r="BN209" s="129"/>
      <c r="BO209" s="129"/>
    </row>
    <row r="210" spans="1:67" ht="15.75" customHeight="1">
      <c r="A210" s="129"/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  <c r="AA210" s="129"/>
      <c r="AB210" s="129"/>
      <c r="AC210" s="129"/>
      <c r="AD210" s="129"/>
      <c r="AE210" s="129"/>
      <c r="AF210" s="129"/>
      <c r="AG210" s="129"/>
      <c r="AH210" s="129"/>
      <c r="AI210" s="129"/>
      <c r="AJ210" s="129"/>
      <c r="AK210" s="129"/>
      <c r="AL210" s="129"/>
      <c r="AM210" s="129"/>
      <c r="AN210" s="129"/>
      <c r="AO210" s="129"/>
      <c r="AP210" s="129"/>
      <c r="AQ210" s="129"/>
      <c r="AR210" s="129"/>
      <c r="AS210" s="129"/>
      <c r="AT210" s="129"/>
      <c r="AU210" s="129"/>
      <c r="AV210" s="129"/>
      <c r="AW210" s="129"/>
      <c r="AX210" s="128"/>
      <c r="AY210" s="128"/>
      <c r="AZ210" s="128"/>
      <c r="BA210" s="128"/>
      <c r="BB210" s="129"/>
      <c r="BC210" s="129"/>
      <c r="BD210" s="129"/>
      <c r="BE210" s="129"/>
      <c r="BF210" s="129"/>
      <c r="BG210" s="129"/>
      <c r="BH210" s="129"/>
      <c r="BI210" s="129"/>
      <c r="BJ210" s="129"/>
      <c r="BK210" s="129"/>
      <c r="BL210" s="129"/>
      <c r="BM210" s="129"/>
      <c r="BN210" s="129"/>
      <c r="BO210" s="129"/>
    </row>
    <row r="211" spans="1:67" ht="15.75" customHeight="1">
      <c r="A211" s="129"/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  <c r="AA211" s="129"/>
      <c r="AB211" s="129"/>
      <c r="AC211" s="129"/>
      <c r="AD211" s="129"/>
      <c r="AE211" s="129"/>
      <c r="AF211" s="129"/>
      <c r="AG211" s="129"/>
      <c r="AH211" s="129"/>
      <c r="AI211" s="129"/>
      <c r="AJ211" s="129"/>
      <c r="AK211" s="129"/>
      <c r="AL211" s="129"/>
      <c r="AM211" s="129"/>
      <c r="AN211" s="129"/>
      <c r="AO211" s="129"/>
      <c r="AP211" s="129"/>
      <c r="AQ211" s="129"/>
      <c r="AR211" s="129"/>
      <c r="AS211" s="129"/>
      <c r="AT211" s="129"/>
      <c r="AU211" s="129"/>
      <c r="AV211" s="129"/>
      <c r="AW211" s="129"/>
      <c r="AX211" s="128"/>
      <c r="AY211" s="128"/>
      <c r="AZ211" s="128"/>
      <c r="BA211" s="128"/>
      <c r="BB211" s="129"/>
      <c r="BC211" s="129"/>
      <c r="BD211" s="129"/>
      <c r="BE211" s="129"/>
      <c r="BF211" s="129"/>
      <c r="BG211" s="129"/>
      <c r="BH211" s="129"/>
      <c r="BI211" s="129"/>
      <c r="BJ211" s="129"/>
      <c r="BK211" s="129"/>
      <c r="BL211" s="129"/>
      <c r="BM211" s="129"/>
      <c r="BN211" s="129"/>
      <c r="BO211" s="129"/>
    </row>
    <row r="212" spans="1:67" s="31" customFormat="1" ht="15">
      <c r="AX212" s="30"/>
      <c r="AY212" s="30"/>
      <c r="AZ212" s="30"/>
      <c r="BA212" s="30"/>
    </row>
    <row r="213" spans="1:67" s="31" customFormat="1" ht="15">
      <c r="AX213" s="30"/>
      <c r="AY213" s="30"/>
      <c r="AZ213" s="30"/>
      <c r="BA213" s="30"/>
    </row>
    <row r="214" spans="1:67" s="31" customFormat="1" ht="15">
      <c r="AX214" s="30"/>
      <c r="AY214" s="30"/>
      <c r="AZ214" s="30"/>
      <c r="BA214" s="30"/>
    </row>
    <row r="215" spans="1:67" s="31" customFormat="1" ht="15">
      <c r="AX215" s="30"/>
      <c r="AY215" s="30"/>
      <c r="AZ215" s="30"/>
      <c r="BA215" s="30"/>
    </row>
    <row r="216" spans="1:67" s="31" customFormat="1" ht="15">
      <c r="AX216" s="30"/>
      <c r="AY216" s="30"/>
      <c r="AZ216" s="30"/>
      <c r="BA216" s="30"/>
    </row>
    <row r="217" spans="1:67" s="31" customFormat="1" ht="15">
      <c r="AX217" s="30"/>
      <c r="AY217" s="30"/>
      <c r="AZ217" s="30"/>
      <c r="BA217" s="30"/>
    </row>
    <row r="218" spans="1:67" s="31" customFormat="1" ht="15">
      <c r="AX218" s="30"/>
      <c r="AY218" s="30"/>
      <c r="AZ218" s="30"/>
      <c r="BA218" s="30"/>
    </row>
    <row r="219" spans="1:67" s="31" customFormat="1" ht="15">
      <c r="AX219" s="30"/>
      <c r="AY219" s="30"/>
      <c r="AZ219" s="30"/>
      <c r="BA219" s="30"/>
    </row>
    <row r="220" spans="1:67" s="31" customFormat="1" ht="15">
      <c r="AX220" s="30"/>
      <c r="AY220" s="30"/>
      <c r="AZ220" s="30"/>
      <c r="BA220" s="30"/>
    </row>
    <row r="221" spans="1:67" s="31" customFormat="1" ht="15">
      <c r="AX221" s="30"/>
      <c r="AY221" s="30"/>
      <c r="AZ221" s="30"/>
      <c r="BA221" s="30"/>
    </row>
    <row r="222" spans="1:67" s="134" customFormat="1" ht="15">
      <c r="AX222" s="135"/>
      <c r="AY222" s="135"/>
      <c r="AZ222" s="135"/>
      <c r="BA222" s="135"/>
    </row>
    <row r="223" spans="1:67" s="134" customFormat="1" ht="15">
      <c r="AX223" s="135"/>
      <c r="AY223" s="135"/>
      <c r="AZ223" s="135"/>
      <c r="BA223" s="135"/>
    </row>
    <row r="224" spans="1:67" s="134" customFormat="1" ht="15">
      <c r="AX224" s="135"/>
      <c r="AY224" s="135"/>
      <c r="AZ224" s="135"/>
      <c r="BA224" s="135"/>
    </row>
    <row r="225" spans="50:53" s="134" customFormat="1" ht="15">
      <c r="AX225" s="135"/>
      <c r="AY225" s="135"/>
      <c r="AZ225" s="135"/>
      <c r="BA225" s="135"/>
    </row>
    <row r="226" spans="50:53" s="134" customFormat="1" ht="15">
      <c r="AX226" s="135"/>
      <c r="AY226" s="135"/>
      <c r="AZ226" s="135"/>
      <c r="BA226" s="135"/>
    </row>
    <row r="227" spans="50:53" s="134" customFormat="1" ht="15">
      <c r="AX227" s="135"/>
      <c r="AY227" s="135"/>
      <c r="AZ227" s="135"/>
      <c r="BA227" s="135"/>
    </row>
    <row r="228" spans="50:53" s="134" customFormat="1" ht="15">
      <c r="AX228" s="135"/>
      <c r="AY228" s="135"/>
      <c r="AZ228" s="135"/>
      <c r="BA228" s="135"/>
    </row>
    <row r="229" spans="50:53" s="134" customFormat="1" ht="15">
      <c r="AX229" s="135"/>
      <c r="AY229" s="135"/>
      <c r="AZ229" s="135"/>
      <c r="BA229" s="135"/>
    </row>
    <row r="230" spans="50:53" s="134" customFormat="1" ht="15">
      <c r="AX230" s="135"/>
      <c r="AY230" s="135"/>
      <c r="AZ230" s="135"/>
      <c r="BA230" s="135"/>
    </row>
    <row r="231" spans="50:53" s="134" customFormat="1" ht="15">
      <c r="AX231" s="135"/>
      <c r="AY231" s="135"/>
      <c r="AZ231" s="135"/>
      <c r="BA231" s="135"/>
    </row>
    <row r="232" spans="50:53" s="134" customFormat="1" ht="15">
      <c r="AX232" s="135"/>
      <c r="AY232" s="135"/>
      <c r="AZ232" s="135"/>
      <c r="BA232" s="135"/>
    </row>
    <row r="233" spans="50:53" s="134" customFormat="1" ht="15">
      <c r="AX233" s="135"/>
      <c r="AY233" s="135"/>
      <c r="AZ233" s="135"/>
      <c r="BA233" s="135"/>
    </row>
    <row r="234" spans="50:53" s="134" customFormat="1" ht="15">
      <c r="AX234" s="135"/>
      <c r="AY234" s="135"/>
      <c r="AZ234" s="135"/>
      <c r="BA234" s="135"/>
    </row>
    <row r="235" spans="50:53" s="134" customFormat="1" ht="15">
      <c r="AX235" s="135"/>
      <c r="AY235" s="135"/>
      <c r="AZ235" s="135"/>
      <c r="BA235" s="135"/>
    </row>
    <row r="236" spans="50:53" s="134" customFormat="1" ht="15">
      <c r="AX236" s="135"/>
      <c r="AY236" s="135"/>
      <c r="AZ236" s="135"/>
      <c r="BA236" s="135"/>
    </row>
    <row r="237" spans="50:53" s="134" customFormat="1" ht="15">
      <c r="AX237" s="135"/>
      <c r="AY237" s="135"/>
      <c r="AZ237" s="135"/>
      <c r="BA237" s="135"/>
    </row>
    <row r="238" spans="50:53" s="134" customFormat="1" ht="15">
      <c r="AX238" s="135"/>
      <c r="AY238" s="135"/>
      <c r="AZ238" s="135"/>
      <c r="BA238" s="135"/>
    </row>
    <row r="239" spans="50:53" s="134" customFormat="1" ht="15">
      <c r="AX239" s="135"/>
      <c r="AY239" s="135"/>
      <c r="AZ239" s="135"/>
      <c r="BA239" s="135"/>
    </row>
    <row r="240" spans="50:53" s="134" customFormat="1" ht="15">
      <c r="AX240" s="135"/>
      <c r="AY240" s="135"/>
      <c r="AZ240" s="135"/>
      <c r="BA240" s="135"/>
    </row>
    <row r="241" spans="50:53" s="134" customFormat="1" ht="15">
      <c r="AX241" s="135"/>
      <c r="AY241" s="135"/>
      <c r="AZ241" s="135"/>
      <c r="BA241" s="135"/>
    </row>
    <row r="242" spans="50:53" s="134" customFormat="1" ht="15">
      <c r="AX242" s="135"/>
      <c r="AY242" s="135"/>
      <c r="AZ242" s="135"/>
      <c r="BA242" s="135"/>
    </row>
    <row r="243" spans="50:53" s="134" customFormat="1" ht="15">
      <c r="AX243" s="135"/>
      <c r="AY243" s="135"/>
      <c r="AZ243" s="135"/>
      <c r="BA243" s="135"/>
    </row>
    <row r="244" spans="50:53" s="134" customFormat="1" ht="15">
      <c r="AX244" s="135"/>
      <c r="AY244" s="135"/>
      <c r="AZ244" s="135"/>
      <c r="BA244" s="135"/>
    </row>
    <row r="245" spans="50:53" s="134" customFormat="1" ht="15">
      <c r="AX245" s="135"/>
      <c r="AY245" s="135"/>
      <c r="AZ245" s="135"/>
      <c r="BA245" s="135"/>
    </row>
    <row r="246" spans="50:53" s="134" customFormat="1" ht="15">
      <c r="AX246" s="135"/>
      <c r="AY246" s="135"/>
      <c r="AZ246" s="135"/>
      <c r="BA246" s="135"/>
    </row>
    <row r="247" spans="50:53" s="134" customFormat="1" ht="15">
      <c r="AX247" s="135"/>
      <c r="AY247" s="135"/>
      <c r="AZ247" s="135"/>
      <c r="BA247" s="135"/>
    </row>
    <row r="248" spans="50:53" s="134" customFormat="1" ht="15">
      <c r="AX248" s="135"/>
      <c r="AY248" s="135"/>
      <c r="AZ248" s="135"/>
      <c r="BA248" s="135"/>
    </row>
    <row r="249" spans="50:53" s="134" customFormat="1" ht="15">
      <c r="AX249" s="135"/>
      <c r="AY249" s="135"/>
      <c r="AZ249" s="135"/>
      <c r="BA249" s="135"/>
    </row>
    <row r="250" spans="50:53" s="134" customFormat="1" ht="15">
      <c r="AX250" s="135"/>
      <c r="AY250" s="135"/>
      <c r="AZ250" s="135"/>
      <c r="BA250" s="135"/>
    </row>
    <row r="251" spans="50:53" s="134" customFormat="1" ht="15">
      <c r="AX251" s="135"/>
      <c r="AY251" s="135"/>
      <c r="AZ251" s="135"/>
      <c r="BA251" s="135"/>
    </row>
    <row r="252" spans="50:53" s="134" customFormat="1" ht="15">
      <c r="AX252" s="135"/>
      <c r="AY252" s="135"/>
      <c r="AZ252" s="135"/>
      <c r="BA252" s="135"/>
    </row>
    <row r="253" spans="50:53" s="134" customFormat="1" ht="15">
      <c r="AX253" s="135"/>
      <c r="AY253" s="135"/>
      <c r="AZ253" s="135"/>
      <c r="BA253" s="135"/>
    </row>
    <row r="254" spans="50:53" s="134" customFormat="1" ht="15">
      <c r="AX254" s="135"/>
      <c r="AY254" s="135"/>
      <c r="AZ254" s="135"/>
      <c r="BA254" s="135"/>
    </row>
    <row r="255" spans="50:53" s="134" customFormat="1" ht="15">
      <c r="AX255" s="135"/>
      <c r="AY255" s="135"/>
      <c r="AZ255" s="135"/>
      <c r="BA255" s="135"/>
    </row>
    <row r="256" spans="50:53" s="134" customFormat="1" ht="15">
      <c r="AX256" s="135"/>
      <c r="AY256" s="135"/>
      <c r="AZ256" s="135"/>
      <c r="BA256" s="135"/>
    </row>
    <row r="257" spans="50:53" s="134" customFormat="1" ht="15">
      <c r="AX257" s="135"/>
      <c r="AY257" s="135"/>
      <c r="AZ257" s="135"/>
      <c r="BA257" s="135"/>
    </row>
    <row r="258" spans="50:53" s="134" customFormat="1" ht="15">
      <c r="AX258" s="135"/>
      <c r="AY258" s="135"/>
      <c r="AZ258" s="135"/>
      <c r="BA258" s="135"/>
    </row>
    <row r="259" spans="50:53" s="134" customFormat="1" ht="15">
      <c r="AX259" s="135"/>
      <c r="AY259" s="135"/>
      <c r="AZ259" s="135"/>
      <c r="BA259" s="135"/>
    </row>
    <row r="260" spans="50:53" s="134" customFormat="1" ht="15">
      <c r="AX260" s="135"/>
      <c r="AY260" s="135"/>
      <c r="AZ260" s="135"/>
      <c r="BA260" s="135"/>
    </row>
    <row r="261" spans="50:53" s="134" customFormat="1" ht="15">
      <c r="AX261" s="135"/>
      <c r="AY261" s="135"/>
      <c r="AZ261" s="135"/>
      <c r="BA261" s="135"/>
    </row>
    <row r="262" spans="50:53" s="134" customFormat="1" ht="15">
      <c r="AX262" s="135"/>
      <c r="AY262" s="135"/>
      <c r="AZ262" s="135"/>
      <c r="BA262" s="135"/>
    </row>
    <row r="263" spans="50:53" s="134" customFormat="1" ht="15">
      <c r="AX263" s="135"/>
      <c r="AY263" s="135"/>
      <c r="AZ263" s="135"/>
      <c r="BA263" s="135"/>
    </row>
    <row r="264" spans="50:53" s="134" customFormat="1" ht="15">
      <c r="AX264" s="135"/>
      <c r="AY264" s="135"/>
      <c r="AZ264" s="135"/>
      <c r="BA264" s="135"/>
    </row>
    <row r="265" spans="50:53" s="134" customFormat="1" ht="15">
      <c r="AX265" s="135"/>
      <c r="AY265" s="135"/>
      <c r="AZ265" s="135"/>
      <c r="BA265" s="135"/>
    </row>
    <row r="266" spans="50:53" s="134" customFormat="1" ht="15">
      <c r="AX266" s="135"/>
      <c r="AY266" s="135"/>
      <c r="AZ266" s="135"/>
      <c r="BA266" s="135"/>
    </row>
    <row r="267" spans="50:53" s="134" customFormat="1" ht="15">
      <c r="AX267" s="135"/>
      <c r="AY267" s="135"/>
      <c r="AZ267" s="135"/>
      <c r="BA267" s="135"/>
    </row>
    <row r="268" spans="50:53" s="134" customFormat="1" ht="15">
      <c r="AX268" s="135"/>
      <c r="AY268" s="135"/>
      <c r="AZ268" s="135"/>
      <c r="BA268" s="135"/>
    </row>
    <row r="269" spans="50:53" s="134" customFormat="1" ht="15">
      <c r="AX269" s="135"/>
      <c r="AY269" s="135"/>
      <c r="AZ269" s="135"/>
      <c r="BA269" s="135"/>
    </row>
    <row r="270" spans="50:53" s="134" customFormat="1" ht="15">
      <c r="AX270" s="135"/>
      <c r="AY270" s="135"/>
      <c r="AZ270" s="135"/>
      <c r="BA270" s="135"/>
    </row>
    <row r="271" spans="50:53" s="134" customFormat="1" ht="15">
      <c r="AX271" s="135"/>
      <c r="AY271" s="135"/>
      <c r="AZ271" s="135"/>
      <c r="BA271" s="135"/>
    </row>
    <row r="272" spans="50:53" s="134" customFormat="1" ht="15">
      <c r="AX272" s="135"/>
      <c r="AY272" s="135"/>
      <c r="AZ272" s="135"/>
      <c r="BA272" s="135"/>
    </row>
    <row r="273" spans="50:53" s="134" customFormat="1" ht="15">
      <c r="AX273" s="135"/>
      <c r="AY273" s="135"/>
      <c r="AZ273" s="135"/>
      <c r="BA273" s="135"/>
    </row>
    <row r="274" spans="50:53" s="134" customFormat="1" ht="15">
      <c r="AX274" s="135"/>
      <c r="AY274" s="135"/>
      <c r="AZ274" s="135"/>
      <c r="BA274" s="135"/>
    </row>
    <row r="275" spans="50:53" s="134" customFormat="1" ht="15">
      <c r="AX275" s="135"/>
      <c r="AY275" s="135"/>
      <c r="AZ275" s="135"/>
      <c r="BA275" s="135"/>
    </row>
    <row r="276" spans="50:53" s="134" customFormat="1" ht="15">
      <c r="AX276" s="135"/>
      <c r="AY276" s="135"/>
      <c r="AZ276" s="135"/>
      <c r="BA276" s="135"/>
    </row>
    <row r="277" spans="50:53" s="134" customFormat="1" ht="15">
      <c r="AX277" s="135"/>
      <c r="AY277" s="135"/>
      <c r="AZ277" s="135"/>
      <c r="BA277" s="135"/>
    </row>
    <row r="278" spans="50:53" s="134" customFormat="1" ht="15">
      <c r="AX278" s="135"/>
      <c r="AY278" s="135"/>
      <c r="AZ278" s="135"/>
      <c r="BA278" s="135"/>
    </row>
    <row r="279" spans="50:53" s="134" customFormat="1" ht="15">
      <c r="AX279" s="135"/>
      <c r="AY279" s="135"/>
      <c r="AZ279" s="135"/>
      <c r="BA279" s="135"/>
    </row>
    <row r="280" spans="50:53" s="134" customFormat="1" ht="15">
      <c r="AX280" s="135"/>
      <c r="AY280" s="135"/>
      <c r="AZ280" s="135"/>
      <c r="BA280" s="135"/>
    </row>
    <row r="281" spans="50:53" s="134" customFormat="1" ht="15">
      <c r="AX281" s="135"/>
      <c r="AY281" s="135"/>
      <c r="AZ281" s="135"/>
      <c r="BA281" s="135"/>
    </row>
    <row r="282" spans="50:53" s="134" customFormat="1" ht="15">
      <c r="AX282" s="135"/>
      <c r="AY282" s="135"/>
      <c r="AZ282" s="135"/>
      <c r="BA282" s="135"/>
    </row>
    <row r="283" spans="50:53" s="134" customFormat="1" ht="15">
      <c r="AX283" s="135"/>
      <c r="AY283" s="135"/>
      <c r="AZ283" s="135"/>
      <c r="BA283" s="135"/>
    </row>
    <row r="284" spans="50:53" s="134" customFormat="1" ht="15">
      <c r="AX284" s="135"/>
      <c r="AY284" s="135"/>
      <c r="AZ284" s="135"/>
      <c r="BA284" s="135"/>
    </row>
    <row r="285" spans="50:53" s="134" customFormat="1" ht="15">
      <c r="AX285" s="135"/>
      <c r="AY285" s="135"/>
      <c r="AZ285" s="135"/>
      <c r="BA285" s="135"/>
    </row>
    <row r="286" spans="50:53" s="134" customFormat="1" ht="15">
      <c r="AX286" s="135"/>
      <c r="AY286" s="135"/>
      <c r="AZ286" s="135"/>
      <c r="BA286" s="135"/>
    </row>
    <row r="287" spans="50:53" s="134" customFormat="1" ht="15">
      <c r="AX287" s="135"/>
      <c r="AY287" s="135"/>
      <c r="AZ287" s="135"/>
      <c r="BA287" s="135"/>
    </row>
    <row r="288" spans="50:53" s="134" customFormat="1" ht="15">
      <c r="AX288" s="135"/>
      <c r="AY288" s="135"/>
      <c r="AZ288" s="135"/>
      <c r="BA288" s="135"/>
    </row>
    <row r="289" spans="50:53" s="134" customFormat="1" ht="15">
      <c r="AX289" s="135"/>
      <c r="AY289" s="135"/>
      <c r="AZ289" s="135"/>
      <c r="BA289" s="135"/>
    </row>
    <row r="290" spans="50:53" s="137" customFormat="1" ht="15.75">
      <c r="AX290" s="136"/>
      <c r="AY290" s="136"/>
      <c r="AZ290" s="136"/>
      <c r="BA290" s="136"/>
    </row>
    <row r="291" spans="50:53" s="137" customFormat="1" ht="15.75">
      <c r="AX291" s="136"/>
      <c r="AY291" s="136"/>
      <c r="AZ291" s="136"/>
      <c r="BA291" s="136"/>
    </row>
    <row r="292" spans="50:53" s="137" customFormat="1" ht="15.75">
      <c r="AX292" s="136"/>
      <c r="AY292" s="136"/>
      <c r="AZ292" s="136"/>
      <c r="BA292" s="136"/>
    </row>
    <row r="293" spans="50:53" s="137" customFormat="1" ht="15.75">
      <c r="AX293" s="136"/>
      <c r="AY293" s="136"/>
      <c r="AZ293" s="136"/>
      <c r="BA293" s="136"/>
    </row>
    <row r="294" spans="50:53" s="137" customFormat="1" ht="15.75">
      <c r="AX294" s="136"/>
      <c r="AY294" s="136"/>
      <c r="AZ294" s="136"/>
      <c r="BA294" s="136"/>
    </row>
    <row r="295" spans="50:53" s="137" customFormat="1" ht="15.75">
      <c r="AX295" s="136"/>
      <c r="AY295" s="136"/>
      <c r="AZ295" s="136"/>
      <c r="BA295" s="136"/>
    </row>
    <row r="296" spans="50:53" s="137" customFormat="1" ht="15.75">
      <c r="AX296" s="136"/>
      <c r="AY296" s="136"/>
      <c r="AZ296" s="136"/>
      <c r="BA296" s="136"/>
    </row>
    <row r="297" spans="50:53" s="137" customFormat="1" ht="15.75">
      <c r="AX297" s="136"/>
      <c r="AY297" s="136"/>
      <c r="AZ297" s="136"/>
      <c r="BA297" s="136"/>
    </row>
    <row r="298" spans="50:53" s="137" customFormat="1" ht="15.75">
      <c r="AX298" s="136"/>
      <c r="AY298" s="136"/>
      <c r="AZ298" s="136"/>
      <c r="BA298" s="136"/>
    </row>
    <row r="299" spans="50:53" s="137" customFormat="1" ht="15.75">
      <c r="AX299" s="136"/>
      <c r="AY299" s="136"/>
      <c r="AZ299" s="136"/>
      <c r="BA299" s="136"/>
    </row>
  </sheetData>
  <mergeCells count="1197">
    <mergeCell ref="A109:B109"/>
    <mergeCell ref="C109:M109"/>
    <mergeCell ref="AV127:AW127"/>
    <mergeCell ref="C108:M108"/>
    <mergeCell ref="T108:U108"/>
    <mergeCell ref="R99:S99"/>
    <mergeCell ref="R104:S104"/>
    <mergeCell ref="AT106:AU106"/>
    <mergeCell ref="AN100:AO100"/>
    <mergeCell ref="N109:O109"/>
    <mergeCell ref="P109:Q109"/>
    <mergeCell ref="AF108:AG108"/>
    <mergeCell ref="AJ99:AK99"/>
    <mergeCell ref="AD99:AE99"/>
    <mergeCell ref="AF109:AG109"/>
    <mergeCell ref="AD101:AE101"/>
    <mergeCell ref="V118:W118"/>
    <mergeCell ref="P118:Q118"/>
    <mergeCell ref="R118:S118"/>
    <mergeCell ref="T116:U116"/>
    <mergeCell ref="R116:S116"/>
    <mergeCell ref="AL99:AM99"/>
    <mergeCell ref="X100:Y100"/>
    <mergeCell ref="Z100:AA100"/>
    <mergeCell ref="A113:B113"/>
    <mergeCell ref="A114:B114"/>
    <mergeCell ref="A111:B111"/>
    <mergeCell ref="A112:B112"/>
    <mergeCell ref="AF110:AG110"/>
    <mergeCell ref="AD110:AE110"/>
    <mergeCell ref="AB111:AC111"/>
    <mergeCell ref="R110:S110"/>
    <mergeCell ref="A110:B110"/>
    <mergeCell ref="AD112:AE112"/>
    <mergeCell ref="N118:O118"/>
    <mergeCell ref="N95:O95"/>
    <mergeCell ref="Z108:AA108"/>
    <mergeCell ref="B18:AE18"/>
    <mergeCell ref="C114:M114"/>
    <mergeCell ref="N114:O114"/>
    <mergeCell ref="I44:J44"/>
    <mergeCell ref="K44:L44"/>
    <mergeCell ref="A43:B43"/>
    <mergeCell ref="C43:D43"/>
    <mergeCell ref="AB128:AC128"/>
    <mergeCell ref="C128:S128"/>
    <mergeCell ref="T128:U128"/>
    <mergeCell ref="X123:Y123"/>
    <mergeCell ref="Z123:AA123"/>
    <mergeCell ref="T123:U123"/>
    <mergeCell ref="R126:S126"/>
    <mergeCell ref="T126:U126"/>
    <mergeCell ref="T125:U125"/>
    <mergeCell ref="P127:Q127"/>
    <mergeCell ref="C112:M112"/>
    <mergeCell ref="T113:U113"/>
    <mergeCell ref="P123:Q123"/>
    <mergeCell ref="P125:Q125"/>
    <mergeCell ref="C122:M122"/>
    <mergeCell ref="C125:M125"/>
    <mergeCell ref="N125:O125"/>
    <mergeCell ref="A128:B128"/>
    <mergeCell ref="AF118:AG118"/>
    <mergeCell ref="AX131:AY131"/>
    <mergeCell ref="AT128:AU128"/>
    <mergeCell ref="AH128:AI128"/>
    <mergeCell ref="AF129:AG129"/>
    <mergeCell ref="AH129:AI129"/>
    <mergeCell ref="AR128:AS128"/>
    <mergeCell ref="AL128:AM128"/>
    <mergeCell ref="AL121:AM121"/>
    <mergeCell ref="AV43:AW44"/>
    <mergeCell ref="M43:N43"/>
    <mergeCell ref="AP131:AQ131"/>
    <mergeCell ref="AX130:AY130"/>
    <mergeCell ref="AV115:AW115"/>
    <mergeCell ref="AP115:AQ115"/>
    <mergeCell ref="X109:Y109"/>
    <mergeCell ref="C110:M110"/>
    <mergeCell ref="T112:U112"/>
    <mergeCell ref="P112:Q112"/>
    <mergeCell ref="W43:X43"/>
    <mergeCell ref="R44:V44"/>
    <mergeCell ref="R43:V43"/>
    <mergeCell ref="AD88:AE88"/>
    <mergeCell ref="AV114:AW114"/>
    <mergeCell ref="AR119:AS119"/>
    <mergeCell ref="Z115:AA115"/>
    <mergeCell ref="AD119:AE119"/>
    <mergeCell ref="AL115:AM115"/>
    <mergeCell ref="AN115:AO115"/>
    <mergeCell ref="AB43:AM44"/>
    <mergeCell ref="Y43:Z43"/>
    <mergeCell ref="Y44:Z44"/>
    <mergeCell ref="AB75:AC75"/>
    <mergeCell ref="AD76:AE76"/>
    <mergeCell ref="K42:L42"/>
    <mergeCell ref="AF55:AG55"/>
    <mergeCell ref="W45:X45"/>
    <mergeCell ref="Y45:Z45"/>
    <mergeCell ref="O44:P44"/>
    <mergeCell ref="AF58:AG58"/>
    <mergeCell ref="AL50:AO50"/>
    <mergeCell ref="AL54:AM54"/>
    <mergeCell ref="AN54:AO54"/>
    <mergeCell ref="AH54:AI54"/>
    <mergeCell ref="A44:B44"/>
    <mergeCell ref="C44:D44"/>
    <mergeCell ref="E44:F44"/>
    <mergeCell ref="G44:H44"/>
    <mergeCell ref="AN43:AU44"/>
    <mergeCell ref="AP52:AQ52"/>
    <mergeCell ref="AP54:AQ54"/>
    <mergeCell ref="AV52:AW52"/>
    <mergeCell ref="E43:F43"/>
    <mergeCell ref="AT50:AW50"/>
    <mergeCell ref="G43:H43"/>
    <mergeCell ref="I43:J43"/>
    <mergeCell ref="K43:L43"/>
    <mergeCell ref="C49:M54"/>
    <mergeCell ref="N49:S49"/>
    <mergeCell ref="A41:B41"/>
    <mergeCell ref="C41:D41"/>
    <mergeCell ref="E41:F41"/>
    <mergeCell ref="G41:H41"/>
    <mergeCell ref="O43:P43"/>
    <mergeCell ref="M44:N44"/>
    <mergeCell ref="E42:F42"/>
    <mergeCell ref="G42:H42"/>
    <mergeCell ref="V92:W92"/>
    <mergeCell ref="T82:U82"/>
    <mergeCell ref="V87:W87"/>
    <mergeCell ref="V88:W88"/>
    <mergeCell ref="V91:W91"/>
    <mergeCell ref="V94:W94"/>
    <mergeCell ref="V93:W93"/>
    <mergeCell ref="T83:U83"/>
    <mergeCell ref="V83:W83"/>
    <mergeCell ref="W42:X42"/>
    <mergeCell ref="Y42:Z42"/>
    <mergeCell ref="AB42:AM42"/>
    <mergeCell ref="AN42:AU42"/>
    <mergeCell ref="AV42:AW42"/>
    <mergeCell ref="W41:X41"/>
    <mergeCell ref="AN41:AU41"/>
    <mergeCell ref="AH49:AW49"/>
    <mergeCell ref="N50:O54"/>
    <mergeCell ref="AH53:AW53"/>
    <mergeCell ref="AT54:AU54"/>
    <mergeCell ref="AP50:AS50"/>
    <mergeCell ref="AN52:AO52"/>
    <mergeCell ref="AT52:AU52"/>
    <mergeCell ref="AR54:AS54"/>
    <mergeCell ref="AR52:AS52"/>
    <mergeCell ref="AH51:AW51"/>
    <mergeCell ref="T84:U84"/>
    <mergeCell ref="N79:O79"/>
    <mergeCell ref="I42:J42"/>
    <mergeCell ref="V82:W82"/>
    <mergeCell ref="X81:Y81"/>
    <mergeCell ref="V77:W77"/>
    <mergeCell ref="T78:U78"/>
    <mergeCell ref="M42:N42"/>
    <mergeCell ref="O42:P42"/>
    <mergeCell ref="R42:V42"/>
    <mergeCell ref="N89:O89"/>
    <mergeCell ref="C89:M89"/>
    <mergeCell ref="C88:M88"/>
    <mergeCell ref="N88:O88"/>
    <mergeCell ref="N87:O87"/>
    <mergeCell ref="A42:B42"/>
    <mergeCell ref="C42:D42"/>
    <mergeCell ref="A49:B54"/>
    <mergeCell ref="A58:B58"/>
    <mergeCell ref="A56:AW56"/>
    <mergeCell ref="X97:Y97"/>
    <mergeCell ref="X96:Y96"/>
    <mergeCell ref="I41:J41"/>
    <mergeCell ref="R41:V41"/>
    <mergeCell ref="M41:N41"/>
    <mergeCell ref="O41:P41"/>
    <mergeCell ref="K41:L41"/>
    <mergeCell ref="P86:Q86"/>
    <mergeCell ref="P87:Q87"/>
    <mergeCell ref="R84:S84"/>
    <mergeCell ref="AD95:AE95"/>
    <mergeCell ref="T86:U86"/>
    <mergeCell ref="T87:U87"/>
    <mergeCell ref="T89:U89"/>
    <mergeCell ref="T91:U91"/>
    <mergeCell ref="X88:Y88"/>
    <mergeCell ref="AD91:AE91"/>
    <mergeCell ref="X91:Y91"/>
    <mergeCell ref="AB87:AC87"/>
    <mergeCell ref="X95:Y95"/>
    <mergeCell ref="Z80:AA80"/>
    <mergeCell ref="T80:U80"/>
    <mergeCell ref="V80:W80"/>
    <mergeCell ref="AD73:AE73"/>
    <mergeCell ref="AB73:AC73"/>
    <mergeCell ref="V79:W79"/>
    <mergeCell ref="X79:Y79"/>
    <mergeCell ref="Z75:AA75"/>
    <mergeCell ref="Z76:AA76"/>
    <mergeCell ref="AB80:AC80"/>
    <mergeCell ref="X92:Y92"/>
    <mergeCell ref="C113:M113"/>
    <mergeCell ref="N108:O108"/>
    <mergeCell ref="P108:Q108"/>
    <mergeCell ref="N97:O97"/>
    <mergeCell ref="N96:O96"/>
    <mergeCell ref="N105:O105"/>
    <mergeCell ref="C104:M104"/>
    <mergeCell ref="X99:Y99"/>
    <mergeCell ref="V96:W96"/>
    <mergeCell ref="V114:W114"/>
    <mergeCell ref="P97:Q97"/>
    <mergeCell ref="P95:Q95"/>
    <mergeCell ref="R95:S95"/>
    <mergeCell ref="P93:Q93"/>
    <mergeCell ref="P100:Q100"/>
    <mergeCell ref="P99:Q99"/>
    <mergeCell ref="V97:W97"/>
    <mergeCell ref="T95:U95"/>
    <mergeCell ref="V95:W95"/>
    <mergeCell ref="P110:Q110"/>
    <mergeCell ref="T110:U110"/>
    <mergeCell ref="Z98:AA98"/>
    <mergeCell ref="Z101:AA101"/>
    <mergeCell ref="Z99:AA99"/>
    <mergeCell ref="R101:S101"/>
    <mergeCell ref="V100:W100"/>
    <mergeCell ref="P105:Q105"/>
    <mergeCell ref="AB89:AC89"/>
    <mergeCell ref="A92:B92"/>
    <mergeCell ref="C92:M92"/>
    <mergeCell ref="P96:Q96"/>
    <mergeCell ref="N94:O94"/>
    <mergeCell ref="P94:Q94"/>
    <mergeCell ref="N92:O92"/>
    <mergeCell ref="AB94:AC94"/>
    <mergeCell ref="P92:Q92"/>
    <mergeCell ref="A95:B95"/>
    <mergeCell ref="R97:S97"/>
    <mergeCell ref="R98:S98"/>
    <mergeCell ref="R96:S96"/>
    <mergeCell ref="T94:U94"/>
    <mergeCell ref="R94:S94"/>
    <mergeCell ref="AF94:AG94"/>
    <mergeCell ref="Z94:AA94"/>
    <mergeCell ref="X98:Y98"/>
    <mergeCell ref="V98:W98"/>
    <mergeCell ref="AF95:AG95"/>
    <mergeCell ref="A89:B89"/>
    <mergeCell ref="AF92:AG92"/>
    <mergeCell ref="AF89:AG89"/>
    <mergeCell ref="T92:U92"/>
    <mergeCell ref="AB95:AC95"/>
    <mergeCell ref="X94:Y94"/>
    <mergeCell ref="R93:S93"/>
    <mergeCell ref="T93:U93"/>
    <mergeCell ref="AD92:AE92"/>
    <mergeCell ref="AF91:AG91"/>
    <mergeCell ref="AL84:AM84"/>
    <mergeCell ref="AF84:AG84"/>
    <mergeCell ref="AB98:AC98"/>
    <mergeCell ref="AB96:AC96"/>
    <mergeCell ref="T97:U97"/>
    <mergeCell ref="Z96:AA96"/>
    <mergeCell ref="T96:U96"/>
    <mergeCell ref="Z97:AA97"/>
    <mergeCell ref="AD97:AE97"/>
    <mergeCell ref="T88:U88"/>
    <mergeCell ref="X86:Y86"/>
    <mergeCell ref="X87:Y87"/>
    <mergeCell ref="X82:Y82"/>
    <mergeCell ref="Z82:AA82"/>
    <mergeCell ref="X83:Y83"/>
    <mergeCell ref="AV84:AW84"/>
    <mergeCell ref="AH84:AI84"/>
    <mergeCell ref="AD84:AE84"/>
    <mergeCell ref="AT84:AU84"/>
    <mergeCell ref="AJ84:AK84"/>
    <mergeCell ref="AF98:AG98"/>
    <mergeCell ref="AD96:AE96"/>
    <mergeCell ref="AF105:AG105"/>
    <mergeCell ref="AD100:AE100"/>
    <mergeCell ref="AF96:AG96"/>
    <mergeCell ref="Z87:AA87"/>
    <mergeCell ref="AF93:AG93"/>
    <mergeCell ref="AF88:AG88"/>
    <mergeCell ref="AB91:AC91"/>
    <mergeCell ref="AD89:AE89"/>
    <mergeCell ref="AD87:AE87"/>
    <mergeCell ref="Z84:AA84"/>
    <mergeCell ref="AB84:AC84"/>
    <mergeCell ref="Z88:AA88"/>
    <mergeCell ref="AD109:AE109"/>
    <mergeCell ref="AF97:AG97"/>
    <mergeCell ref="AD93:AE93"/>
    <mergeCell ref="AB109:AC109"/>
    <mergeCell ref="AB101:AC101"/>
    <mergeCell ref="AB106:AC106"/>
    <mergeCell ref="Z81:AA81"/>
    <mergeCell ref="AD82:AE82"/>
    <mergeCell ref="AF83:AG83"/>
    <mergeCell ref="AD83:AE83"/>
    <mergeCell ref="AF81:AG81"/>
    <mergeCell ref="AB83:AC83"/>
    <mergeCell ref="Z83:AA83"/>
    <mergeCell ref="C91:M91"/>
    <mergeCell ref="C90:M90"/>
    <mergeCell ref="AF90:AG90"/>
    <mergeCell ref="AD90:AE90"/>
    <mergeCell ref="V89:W89"/>
    <mergeCell ref="X89:Y89"/>
    <mergeCell ref="X90:Y90"/>
    <mergeCell ref="V90:W90"/>
    <mergeCell ref="Z89:AA89"/>
    <mergeCell ref="R89:S89"/>
    <mergeCell ref="AB76:AC76"/>
    <mergeCell ref="AB77:AC77"/>
    <mergeCell ref="Z93:AA93"/>
    <mergeCell ref="AF87:AG87"/>
    <mergeCell ref="AB88:AC88"/>
    <mergeCell ref="A85:AW85"/>
    <mergeCell ref="AF86:AG86"/>
    <mergeCell ref="AB86:AC86"/>
    <mergeCell ref="AD86:AE86"/>
    <mergeCell ref="A88:B88"/>
    <mergeCell ref="Z74:AA74"/>
    <mergeCell ref="Z77:AA77"/>
    <mergeCell ref="R77:S77"/>
    <mergeCell ref="AF82:AG82"/>
    <mergeCell ref="AD77:AE77"/>
    <mergeCell ref="AB82:AC82"/>
    <mergeCell ref="AF77:AG77"/>
    <mergeCell ref="X80:Y80"/>
    <mergeCell ref="X77:Y77"/>
    <mergeCell ref="AF78:AG78"/>
    <mergeCell ref="V86:W86"/>
    <mergeCell ref="V75:W75"/>
    <mergeCell ref="AF80:AG80"/>
    <mergeCell ref="AF79:AG79"/>
    <mergeCell ref="Z78:AA78"/>
    <mergeCell ref="AB78:AC78"/>
    <mergeCell ref="Z79:AA79"/>
    <mergeCell ref="AB79:AC79"/>
    <mergeCell ref="V78:W78"/>
    <mergeCell ref="X78:Y78"/>
    <mergeCell ref="Z51:AE51"/>
    <mergeCell ref="AJ54:AK54"/>
    <mergeCell ref="T75:U75"/>
    <mergeCell ref="Z86:AA86"/>
    <mergeCell ref="AD80:AE80"/>
    <mergeCell ref="T79:U79"/>
    <mergeCell ref="AB81:AC81"/>
    <mergeCell ref="T77:U77"/>
    <mergeCell ref="V76:W76"/>
    <mergeCell ref="T76:U76"/>
    <mergeCell ref="AD63:AE63"/>
    <mergeCell ref="Z69:AA69"/>
    <mergeCell ref="V74:W74"/>
    <mergeCell ref="N74:O74"/>
    <mergeCell ref="AF50:AG54"/>
    <mergeCell ref="AH50:AK50"/>
    <mergeCell ref="AJ52:AK52"/>
    <mergeCell ref="X50:AE50"/>
    <mergeCell ref="X51:Y54"/>
    <mergeCell ref="AH52:AI52"/>
    <mergeCell ref="AT60:AU60"/>
    <mergeCell ref="X73:Y73"/>
    <mergeCell ref="AH60:AI60"/>
    <mergeCell ref="V60:W60"/>
    <mergeCell ref="X60:Y60"/>
    <mergeCell ref="A61:AW61"/>
    <mergeCell ref="AJ60:AK60"/>
    <mergeCell ref="R63:S63"/>
    <mergeCell ref="T63:U63"/>
    <mergeCell ref="V73:W73"/>
    <mergeCell ref="Z52:AA54"/>
    <mergeCell ref="AB58:AC58"/>
    <mergeCell ref="AL52:AM52"/>
    <mergeCell ref="AL60:AM60"/>
    <mergeCell ref="AN60:AO60"/>
    <mergeCell ref="R75:S75"/>
    <mergeCell ref="T74:U74"/>
    <mergeCell ref="AD52:AE54"/>
    <mergeCell ref="V63:W63"/>
    <mergeCell ref="X59:Y59"/>
    <mergeCell ref="N60:O60"/>
    <mergeCell ref="P60:Q60"/>
    <mergeCell ref="T60:U60"/>
    <mergeCell ref="R60:S60"/>
    <mergeCell ref="AV54:AW54"/>
    <mergeCell ref="AB52:AC54"/>
    <mergeCell ref="AB55:AC55"/>
    <mergeCell ref="Z58:AA58"/>
    <mergeCell ref="Z55:AA55"/>
    <mergeCell ref="AL55:AM55"/>
    <mergeCell ref="AR55:AS55"/>
    <mergeCell ref="AJ55:AK55"/>
    <mergeCell ref="AV55:AW55"/>
    <mergeCell ref="AT55:AU55"/>
    <mergeCell ref="AP55:AQ55"/>
    <mergeCell ref="P50:Q54"/>
    <mergeCell ref="R50:S54"/>
    <mergeCell ref="T49:U54"/>
    <mergeCell ref="R55:S55"/>
    <mergeCell ref="AH55:AI55"/>
    <mergeCell ref="X58:Y58"/>
    <mergeCell ref="P58:Q58"/>
    <mergeCell ref="C58:M58"/>
    <mergeCell ref="V59:W59"/>
    <mergeCell ref="P59:Q59"/>
    <mergeCell ref="V58:W58"/>
    <mergeCell ref="T58:U58"/>
    <mergeCell ref="A55:B55"/>
    <mergeCell ref="C55:M55"/>
    <mergeCell ref="Z59:AA59"/>
    <mergeCell ref="AN55:AO55"/>
    <mergeCell ref="AB59:AC59"/>
    <mergeCell ref="X55:Y55"/>
    <mergeCell ref="P55:Q55"/>
    <mergeCell ref="N55:O55"/>
    <mergeCell ref="T55:U55"/>
    <mergeCell ref="AD58:AE58"/>
    <mergeCell ref="C60:M60"/>
    <mergeCell ref="A60:B60"/>
    <mergeCell ref="A62:B62"/>
    <mergeCell ref="AV60:AW60"/>
    <mergeCell ref="P62:Q62"/>
    <mergeCell ref="R62:S62"/>
    <mergeCell ref="Z60:AA60"/>
    <mergeCell ref="AB60:AC60"/>
    <mergeCell ref="AF62:AG62"/>
    <mergeCell ref="AR60:AS60"/>
    <mergeCell ref="T64:U64"/>
    <mergeCell ref="V64:W64"/>
    <mergeCell ref="N58:O58"/>
    <mergeCell ref="R58:S58"/>
    <mergeCell ref="AP60:AQ60"/>
    <mergeCell ref="AD60:AE60"/>
    <mergeCell ref="AF60:AG60"/>
    <mergeCell ref="T59:U59"/>
    <mergeCell ref="AD59:AE59"/>
    <mergeCell ref="R59:S59"/>
    <mergeCell ref="X65:Y65"/>
    <mergeCell ref="X66:Y66"/>
    <mergeCell ref="C67:M67"/>
    <mergeCell ref="AD64:AE64"/>
    <mergeCell ref="AB64:AC64"/>
    <mergeCell ref="AB65:AC65"/>
    <mergeCell ref="AD65:AE65"/>
    <mergeCell ref="AD66:AE66"/>
    <mergeCell ref="Z67:AA67"/>
    <mergeCell ref="R64:S64"/>
    <mergeCell ref="P65:Q65"/>
    <mergeCell ref="R65:S65"/>
    <mergeCell ref="A67:B67"/>
    <mergeCell ref="P63:Q63"/>
    <mergeCell ref="A63:B63"/>
    <mergeCell ref="AD62:AE62"/>
    <mergeCell ref="Z63:AA63"/>
    <mergeCell ref="AB67:AC67"/>
    <mergeCell ref="AB66:AC66"/>
    <mergeCell ref="Z66:AA66"/>
    <mergeCell ref="P70:Q70"/>
    <mergeCell ref="R70:S70"/>
    <mergeCell ref="AB69:AC69"/>
    <mergeCell ref="C62:M62"/>
    <mergeCell ref="N62:O62"/>
    <mergeCell ref="X62:Y62"/>
    <mergeCell ref="X63:Y63"/>
    <mergeCell ref="C63:M63"/>
    <mergeCell ref="P64:Q64"/>
    <mergeCell ref="C69:M69"/>
    <mergeCell ref="Z62:AA62"/>
    <mergeCell ref="AB63:AC63"/>
    <mergeCell ref="AB62:AC62"/>
    <mergeCell ref="N63:O63"/>
    <mergeCell ref="T62:U62"/>
    <mergeCell ref="AB68:AC68"/>
    <mergeCell ref="X67:Y67"/>
    <mergeCell ref="V65:W65"/>
    <mergeCell ref="T68:U68"/>
    <mergeCell ref="N68:O68"/>
    <mergeCell ref="V66:W66"/>
    <mergeCell ref="T67:U67"/>
    <mergeCell ref="T66:U66"/>
    <mergeCell ref="V71:W71"/>
    <mergeCell ref="C70:M70"/>
    <mergeCell ref="V62:W62"/>
    <mergeCell ref="P71:Q71"/>
    <mergeCell ref="V69:W69"/>
    <mergeCell ref="N69:O69"/>
    <mergeCell ref="V70:W70"/>
    <mergeCell ref="AD68:AE68"/>
    <mergeCell ref="AF69:AG69"/>
    <mergeCell ref="AD69:AE69"/>
    <mergeCell ref="AF68:AG68"/>
    <mergeCell ref="V72:W72"/>
    <mergeCell ref="T72:U72"/>
    <mergeCell ref="T70:U70"/>
    <mergeCell ref="Z68:AA68"/>
    <mergeCell ref="Z70:AA70"/>
    <mergeCell ref="X70:Y70"/>
    <mergeCell ref="Z73:AA73"/>
    <mergeCell ref="AB70:AC70"/>
    <mergeCell ref="Z72:AA72"/>
    <mergeCell ref="AB72:AC72"/>
    <mergeCell ref="AB71:AC71"/>
    <mergeCell ref="X71:Y71"/>
    <mergeCell ref="Z71:AA71"/>
    <mergeCell ref="R74:S74"/>
    <mergeCell ref="X74:Y74"/>
    <mergeCell ref="T73:U73"/>
    <mergeCell ref="AF65:AG65"/>
    <mergeCell ref="Z65:AA65"/>
    <mergeCell ref="T65:U65"/>
    <mergeCell ref="AF66:AG66"/>
    <mergeCell ref="AB74:AC74"/>
    <mergeCell ref="X69:Y69"/>
    <mergeCell ref="A68:B68"/>
    <mergeCell ref="A69:B69"/>
    <mergeCell ref="C68:M68"/>
    <mergeCell ref="A64:B64"/>
    <mergeCell ref="C64:M64"/>
    <mergeCell ref="N64:O64"/>
    <mergeCell ref="C65:M65"/>
    <mergeCell ref="N65:O65"/>
    <mergeCell ref="A65:B65"/>
    <mergeCell ref="N70:O70"/>
    <mergeCell ref="P66:Q66"/>
    <mergeCell ref="N71:O71"/>
    <mergeCell ref="N72:O72"/>
    <mergeCell ref="P68:Q68"/>
    <mergeCell ref="A70:B70"/>
    <mergeCell ref="N67:O67"/>
    <mergeCell ref="C66:M66"/>
    <mergeCell ref="N66:O66"/>
    <mergeCell ref="A66:B66"/>
    <mergeCell ref="X68:Y68"/>
    <mergeCell ref="P69:Q69"/>
    <mergeCell ref="P67:Q67"/>
    <mergeCell ref="T69:U69"/>
    <mergeCell ref="R69:S69"/>
    <mergeCell ref="R68:S68"/>
    <mergeCell ref="V67:W67"/>
    <mergeCell ref="V68:W68"/>
    <mergeCell ref="A87:B87"/>
    <mergeCell ref="C82:M82"/>
    <mergeCell ref="C84:M84"/>
    <mergeCell ref="A76:B76"/>
    <mergeCell ref="C76:M76"/>
    <mergeCell ref="A75:B75"/>
    <mergeCell ref="C75:M75"/>
    <mergeCell ref="A84:B84"/>
    <mergeCell ref="A82:B82"/>
    <mergeCell ref="N83:O83"/>
    <mergeCell ref="A72:B72"/>
    <mergeCell ref="C72:M72"/>
    <mergeCell ref="A77:B77"/>
    <mergeCell ref="N73:O73"/>
    <mergeCell ref="C73:M73"/>
    <mergeCell ref="P81:Q81"/>
    <mergeCell ref="N76:O76"/>
    <mergeCell ref="N77:O77"/>
    <mergeCell ref="C79:M79"/>
    <mergeCell ref="P80:Q80"/>
    <mergeCell ref="C77:M77"/>
    <mergeCell ref="C80:M80"/>
    <mergeCell ref="C81:M81"/>
    <mergeCell ref="N81:O81"/>
    <mergeCell ref="R76:S76"/>
    <mergeCell ref="P76:Q76"/>
    <mergeCell ref="N78:O78"/>
    <mergeCell ref="R78:S78"/>
    <mergeCell ref="A74:B74"/>
    <mergeCell ref="C74:M74"/>
    <mergeCell ref="P74:Q74"/>
    <mergeCell ref="P77:Q77"/>
    <mergeCell ref="A86:B86"/>
    <mergeCell ref="A83:B83"/>
    <mergeCell ref="C83:M83"/>
    <mergeCell ref="C86:M86"/>
    <mergeCell ref="P78:Q78"/>
    <mergeCell ref="A80:B80"/>
    <mergeCell ref="A79:B79"/>
    <mergeCell ref="A81:B81"/>
    <mergeCell ref="N84:O84"/>
    <mergeCell ref="R79:S79"/>
    <mergeCell ref="P89:Q89"/>
    <mergeCell ref="R83:S83"/>
    <mergeCell ref="R87:S87"/>
    <mergeCell ref="P83:Q83"/>
    <mergeCell ref="R80:S80"/>
    <mergeCell ref="R88:S88"/>
    <mergeCell ref="C101:M101"/>
    <mergeCell ref="C96:M96"/>
    <mergeCell ref="A98:B98"/>
    <mergeCell ref="A93:B93"/>
    <mergeCell ref="C93:M93"/>
    <mergeCell ref="N93:O93"/>
    <mergeCell ref="A97:B97"/>
    <mergeCell ref="C95:M95"/>
    <mergeCell ref="A91:B91"/>
    <mergeCell ref="C94:M94"/>
    <mergeCell ref="N90:O90"/>
    <mergeCell ref="A94:B94"/>
    <mergeCell ref="N98:O98"/>
    <mergeCell ref="A78:B78"/>
    <mergeCell ref="C87:M87"/>
    <mergeCell ref="C78:M78"/>
    <mergeCell ref="N80:O80"/>
    <mergeCell ref="N82:O82"/>
    <mergeCell ref="T81:U81"/>
    <mergeCell ref="V84:W84"/>
    <mergeCell ref="A71:B71"/>
    <mergeCell ref="C71:M71"/>
    <mergeCell ref="A73:B73"/>
    <mergeCell ref="R72:S72"/>
    <mergeCell ref="P73:Q73"/>
    <mergeCell ref="P72:Q72"/>
    <mergeCell ref="R73:S73"/>
    <mergeCell ref="P79:Q79"/>
    <mergeCell ref="P82:Q82"/>
    <mergeCell ref="N86:O86"/>
    <mergeCell ref="N99:O99"/>
    <mergeCell ref="A104:B104"/>
    <mergeCell ref="N100:O100"/>
    <mergeCell ref="A103:AW103"/>
    <mergeCell ref="R82:S82"/>
    <mergeCell ref="V99:W99"/>
    <mergeCell ref="N91:O91"/>
    <mergeCell ref="A90:B90"/>
    <mergeCell ref="R92:S92"/>
    <mergeCell ref="R86:S86"/>
    <mergeCell ref="P84:Q84"/>
    <mergeCell ref="R91:S91"/>
    <mergeCell ref="P88:Q88"/>
    <mergeCell ref="P91:Q91"/>
    <mergeCell ref="P90:Q90"/>
    <mergeCell ref="AT92:AU92"/>
    <mergeCell ref="AT93:AU93"/>
    <mergeCell ref="P75:Q75"/>
    <mergeCell ref="N75:O75"/>
    <mergeCell ref="AB90:AC90"/>
    <mergeCell ref="AB92:AC92"/>
    <mergeCell ref="AB93:AC93"/>
    <mergeCell ref="AN84:AO84"/>
    <mergeCell ref="AR84:AS84"/>
    <mergeCell ref="AP84:AQ84"/>
    <mergeCell ref="C105:M105"/>
    <mergeCell ref="A100:B100"/>
    <mergeCell ref="A99:B99"/>
    <mergeCell ref="C106:M106"/>
    <mergeCell ref="A106:B106"/>
    <mergeCell ref="C115:M115"/>
    <mergeCell ref="A108:B108"/>
    <mergeCell ref="C111:M111"/>
    <mergeCell ref="C99:M99"/>
    <mergeCell ref="A105:B105"/>
    <mergeCell ref="T106:U106"/>
    <mergeCell ref="X101:Y101"/>
    <mergeCell ref="AD106:AE106"/>
    <mergeCell ref="N104:O104"/>
    <mergeCell ref="T101:U101"/>
    <mergeCell ref="V106:W106"/>
    <mergeCell ref="X106:Y106"/>
    <mergeCell ref="V101:W101"/>
    <mergeCell ref="AB105:AC105"/>
    <mergeCell ref="AB104:AC104"/>
    <mergeCell ref="A96:B96"/>
    <mergeCell ref="C98:M98"/>
    <mergeCell ref="N101:O101"/>
    <mergeCell ref="V104:W104"/>
    <mergeCell ref="A102:AW102"/>
    <mergeCell ref="AT101:AU101"/>
    <mergeCell ref="Z104:AA104"/>
    <mergeCell ref="T99:U99"/>
    <mergeCell ref="C100:M100"/>
    <mergeCell ref="A101:B101"/>
    <mergeCell ref="P111:Q111"/>
    <mergeCell ref="V110:W110"/>
    <mergeCell ref="X108:Y108"/>
    <mergeCell ref="P122:Q122"/>
    <mergeCell ref="X114:Y114"/>
    <mergeCell ref="V111:W111"/>
    <mergeCell ref="X112:Y112"/>
    <mergeCell ref="X119:Y119"/>
    <mergeCell ref="R113:S113"/>
    <mergeCell ref="V112:W112"/>
    <mergeCell ref="AB123:AC123"/>
    <mergeCell ref="AD123:AE123"/>
    <mergeCell ref="P121:Q121"/>
    <mergeCell ref="V123:W123"/>
    <mergeCell ref="Z121:AA121"/>
    <mergeCell ref="AB121:AC121"/>
    <mergeCell ref="AD121:AE121"/>
    <mergeCell ref="T122:U122"/>
    <mergeCell ref="AT119:AU119"/>
    <mergeCell ref="AT121:AU121"/>
    <mergeCell ref="AT122:AU122"/>
    <mergeCell ref="P113:Q113"/>
    <mergeCell ref="R122:S122"/>
    <mergeCell ref="R119:S119"/>
    <mergeCell ref="V121:W121"/>
    <mergeCell ref="V119:W119"/>
    <mergeCell ref="P119:Q119"/>
    <mergeCell ref="T121:U121"/>
    <mergeCell ref="R125:S125"/>
    <mergeCell ref="R121:S121"/>
    <mergeCell ref="A126:B126"/>
    <mergeCell ref="C126:M126"/>
    <mergeCell ref="N126:O126"/>
    <mergeCell ref="P126:Q126"/>
    <mergeCell ref="A121:B121"/>
    <mergeCell ref="A123:B123"/>
    <mergeCell ref="C123:M123"/>
    <mergeCell ref="N123:O123"/>
    <mergeCell ref="V122:W122"/>
    <mergeCell ref="X122:Y122"/>
    <mergeCell ref="AB122:AC122"/>
    <mergeCell ref="X121:Y121"/>
    <mergeCell ref="AJ119:AK119"/>
    <mergeCell ref="N115:O115"/>
    <mergeCell ref="P115:Q115"/>
    <mergeCell ref="AB115:AC115"/>
    <mergeCell ref="AB119:AC119"/>
    <mergeCell ref="X118:Y118"/>
    <mergeCell ref="AD122:AE122"/>
    <mergeCell ref="Z122:AA122"/>
    <mergeCell ref="AR118:AS118"/>
    <mergeCell ref="AP118:AQ118"/>
    <mergeCell ref="AP119:AQ119"/>
    <mergeCell ref="T118:U118"/>
    <mergeCell ref="Z118:AA118"/>
    <mergeCell ref="AB118:AC118"/>
    <mergeCell ref="AD118:AE118"/>
    <mergeCell ref="T119:U119"/>
    <mergeCell ref="AL125:AM125"/>
    <mergeCell ref="AJ123:AK123"/>
    <mergeCell ref="AF125:AG125"/>
    <mergeCell ref="AF114:AG114"/>
    <mergeCell ref="AH123:AI123"/>
    <mergeCell ref="AJ122:AK122"/>
    <mergeCell ref="AF119:AG119"/>
    <mergeCell ref="AL119:AM119"/>
    <mergeCell ref="AF115:AG115"/>
    <mergeCell ref="AJ125:AK125"/>
    <mergeCell ref="N112:O112"/>
    <mergeCell ref="AH119:AI119"/>
    <mergeCell ref="AL123:AM123"/>
    <mergeCell ref="AF122:AG122"/>
    <mergeCell ref="AL114:AM114"/>
    <mergeCell ref="Z113:AA113"/>
    <mergeCell ref="AB116:AC116"/>
    <mergeCell ref="X116:Y116"/>
    <mergeCell ref="V116:W116"/>
    <mergeCell ref="AB113:AC113"/>
    <mergeCell ref="AN119:AO119"/>
    <mergeCell ref="AJ121:AK121"/>
    <mergeCell ref="AJ114:AK114"/>
    <mergeCell ref="A120:AW120"/>
    <mergeCell ref="V115:W115"/>
    <mergeCell ref="A115:B115"/>
    <mergeCell ref="N119:O119"/>
    <mergeCell ref="Z116:AA116"/>
    <mergeCell ref="AF121:AG121"/>
    <mergeCell ref="P114:Q114"/>
    <mergeCell ref="AN118:AO118"/>
    <mergeCell ref="AH101:AI101"/>
    <mergeCell ref="A117:AW117"/>
    <mergeCell ref="AB114:AC114"/>
    <mergeCell ref="A124:AW124"/>
    <mergeCell ref="AL118:AM118"/>
    <mergeCell ref="AV119:AW119"/>
    <mergeCell ref="AH115:AI115"/>
    <mergeCell ref="AN101:AO101"/>
    <mergeCell ref="AN106:AO106"/>
    <mergeCell ref="T111:U111"/>
    <mergeCell ref="X105:Y105"/>
    <mergeCell ref="X111:Y111"/>
    <mergeCell ref="V109:W109"/>
    <mergeCell ref="V108:W108"/>
    <mergeCell ref="V105:W105"/>
    <mergeCell ref="X110:Y110"/>
    <mergeCell ref="T109:U109"/>
    <mergeCell ref="T105:U105"/>
    <mergeCell ref="A107:AW107"/>
    <mergeCell ref="AP99:AQ99"/>
    <mergeCell ref="AR114:AS114"/>
    <mergeCell ref="AR106:AS106"/>
    <mergeCell ref="AT99:AU99"/>
    <mergeCell ref="AR99:AS99"/>
    <mergeCell ref="AR101:AS101"/>
    <mergeCell ref="AP101:AQ101"/>
    <mergeCell ref="AP100:AQ100"/>
    <mergeCell ref="Z109:AA109"/>
    <mergeCell ref="X115:Y115"/>
    <mergeCell ref="Z105:AA105"/>
    <mergeCell ref="Z112:AA112"/>
    <mergeCell ref="AF111:AG111"/>
    <mergeCell ref="AH114:AI114"/>
    <mergeCell ref="Z106:AA106"/>
    <mergeCell ref="Z114:AA114"/>
    <mergeCell ref="Z111:AA111"/>
    <mergeCell ref="Z110:AA110"/>
    <mergeCell ref="AN99:AO99"/>
    <mergeCell ref="AB100:AC100"/>
    <mergeCell ref="AB99:AC99"/>
    <mergeCell ref="AF100:AG100"/>
    <mergeCell ref="AD116:AE116"/>
    <mergeCell ref="AB110:AC110"/>
    <mergeCell ref="AH116:AI116"/>
    <mergeCell ref="AH99:AI99"/>
    <mergeCell ref="AB112:AC112"/>
    <mergeCell ref="AF123:AG123"/>
    <mergeCell ref="AT125:AU125"/>
    <mergeCell ref="Z125:AA125"/>
    <mergeCell ref="AB125:AC125"/>
    <mergeCell ref="Z126:AA126"/>
    <mergeCell ref="AT126:AU126"/>
    <mergeCell ref="AH126:AI126"/>
    <mergeCell ref="AF126:AG126"/>
    <mergeCell ref="AL126:AM126"/>
    <mergeCell ref="AN123:AO123"/>
    <mergeCell ref="AL132:AM132"/>
    <mergeCell ref="AN132:AO132"/>
    <mergeCell ref="AB129:AC129"/>
    <mergeCell ref="AD129:AE129"/>
    <mergeCell ref="AL129:AM129"/>
    <mergeCell ref="AJ126:AK126"/>
    <mergeCell ref="AJ127:AK127"/>
    <mergeCell ref="AJ131:AK131"/>
    <mergeCell ref="AL131:AM131"/>
    <mergeCell ref="AL130:AM130"/>
    <mergeCell ref="AH132:AI132"/>
    <mergeCell ref="AJ132:AK132"/>
    <mergeCell ref="V125:W125"/>
    <mergeCell ref="AB127:AC127"/>
    <mergeCell ref="AD127:AE127"/>
    <mergeCell ref="X125:Y125"/>
    <mergeCell ref="AD125:AE125"/>
    <mergeCell ref="AJ128:AK128"/>
    <mergeCell ref="AJ129:AK129"/>
    <mergeCell ref="AH125:AI125"/>
    <mergeCell ref="AV123:AW123"/>
    <mergeCell ref="AP128:AQ128"/>
    <mergeCell ref="AR129:AS129"/>
    <mergeCell ref="AP129:AQ129"/>
    <mergeCell ref="AT127:AU127"/>
    <mergeCell ref="AR127:AS127"/>
    <mergeCell ref="AV128:AW128"/>
    <mergeCell ref="AT123:AU123"/>
    <mergeCell ref="AR123:AS123"/>
    <mergeCell ref="AP123:AQ123"/>
    <mergeCell ref="AP132:AQ132"/>
    <mergeCell ref="AP127:AQ127"/>
    <mergeCell ref="AF127:AG127"/>
    <mergeCell ref="AP130:AQ130"/>
    <mergeCell ref="AF128:AG128"/>
    <mergeCell ref="AN127:AO127"/>
    <mergeCell ref="AL127:AM127"/>
    <mergeCell ref="AH131:AI131"/>
    <mergeCell ref="AH127:AI127"/>
    <mergeCell ref="AN128:AO128"/>
    <mergeCell ref="AT130:AU130"/>
    <mergeCell ref="X126:Y126"/>
    <mergeCell ref="V129:W129"/>
    <mergeCell ref="AD128:AE128"/>
    <mergeCell ref="V126:W126"/>
    <mergeCell ref="AR131:AS131"/>
    <mergeCell ref="AN131:AO131"/>
    <mergeCell ref="AN130:AO130"/>
    <mergeCell ref="AN129:AO129"/>
    <mergeCell ref="V127:W127"/>
    <mergeCell ref="T127:U127"/>
    <mergeCell ref="AR132:AS132"/>
    <mergeCell ref="AT129:AU129"/>
    <mergeCell ref="AV129:AW129"/>
    <mergeCell ref="AT131:AU131"/>
    <mergeCell ref="AV131:AW131"/>
    <mergeCell ref="AR130:AS130"/>
    <mergeCell ref="AT132:AU132"/>
    <mergeCell ref="AV132:AW132"/>
    <mergeCell ref="AV130:AW130"/>
    <mergeCell ref="AT115:AU115"/>
    <mergeCell ref="AJ115:AK115"/>
    <mergeCell ref="AV116:AW116"/>
    <mergeCell ref="AJ116:AK116"/>
    <mergeCell ref="AL116:AM116"/>
    <mergeCell ref="AN116:AO116"/>
    <mergeCell ref="AP116:AQ116"/>
    <mergeCell ref="AR116:AS116"/>
    <mergeCell ref="AT116:AU116"/>
    <mergeCell ref="C127:M127"/>
    <mergeCell ref="A132:B132"/>
    <mergeCell ref="A131:B131"/>
    <mergeCell ref="C131:AG131"/>
    <mergeCell ref="C132:AG132"/>
    <mergeCell ref="AR115:AS115"/>
    <mergeCell ref="AH130:AI130"/>
    <mergeCell ref="AJ130:AK130"/>
    <mergeCell ref="AF116:AG116"/>
    <mergeCell ref="AD115:AE115"/>
    <mergeCell ref="A125:B125"/>
    <mergeCell ref="N111:O111"/>
    <mergeCell ref="A130:B130"/>
    <mergeCell ref="C130:AG130"/>
    <mergeCell ref="A129:B129"/>
    <mergeCell ref="AB126:AC126"/>
    <mergeCell ref="AD126:AE126"/>
    <mergeCell ref="X127:Y127"/>
    <mergeCell ref="Z127:AA127"/>
    <mergeCell ref="A127:B127"/>
    <mergeCell ref="A122:B122"/>
    <mergeCell ref="N122:O122"/>
    <mergeCell ref="A116:B116"/>
    <mergeCell ref="C116:M116"/>
    <mergeCell ref="C121:M121"/>
    <mergeCell ref="N121:O121"/>
    <mergeCell ref="A119:B119"/>
    <mergeCell ref="C119:M119"/>
    <mergeCell ref="A118:B118"/>
    <mergeCell ref="C118:M118"/>
    <mergeCell ref="AF70:AG70"/>
    <mergeCell ref="AF73:AG73"/>
    <mergeCell ref="AF74:AG74"/>
    <mergeCell ref="AF71:AG71"/>
    <mergeCell ref="AD71:AE71"/>
    <mergeCell ref="N127:O127"/>
    <mergeCell ref="T104:U104"/>
    <mergeCell ref="AD111:AE111"/>
    <mergeCell ref="AD113:AE113"/>
    <mergeCell ref="AD114:AE114"/>
    <mergeCell ref="AF64:AG64"/>
    <mergeCell ref="AF76:AG76"/>
    <mergeCell ref="AT100:AU100"/>
    <mergeCell ref="AT114:AU114"/>
    <mergeCell ref="AF112:AG112"/>
    <mergeCell ref="AF113:AG113"/>
    <mergeCell ref="AJ106:AK106"/>
    <mergeCell ref="AL106:AM106"/>
    <mergeCell ref="AF101:AG101"/>
    <mergeCell ref="AJ100:AK100"/>
    <mergeCell ref="AV99:AW99"/>
    <mergeCell ref="AF99:AG99"/>
    <mergeCell ref="AD98:AE98"/>
    <mergeCell ref="AV106:AW106"/>
    <mergeCell ref="AN114:AO114"/>
    <mergeCell ref="AP114:AQ114"/>
    <mergeCell ref="AV101:AW101"/>
    <mergeCell ref="AR100:AS100"/>
    <mergeCell ref="AF104:AG104"/>
    <mergeCell ref="AD105:AE105"/>
    <mergeCell ref="C97:M97"/>
    <mergeCell ref="AP106:AQ106"/>
    <mergeCell ref="AH106:AI106"/>
    <mergeCell ref="AF106:AG106"/>
    <mergeCell ref="AL100:AM100"/>
    <mergeCell ref="X104:Y104"/>
    <mergeCell ref="P104:Q104"/>
    <mergeCell ref="P106:Q106"/>
    <mergeCell ref="AD104:AE104"/>
    <mergeCell ref="AJ101:AK101"/>
    <mergeCell ref="N110:O110"/>
    <mergeCell ref="R109:S109"/>
    <mergeCell ref="R111:S111"/>
    <mergeCell ref="R100:S100"/>
    <mergeCell ref="P101:Q101"/>
    <mergeCell ref="AV100:AW100"/>
    <mergeCell ref="T100:U100"/>
    <mergeCell ref="AD108:AE108"/>
    <mergeCell ref="AH100:AI100"/>
    <mergeCell ref="AL101:AM101"/>
    <mergeCell ref="AT94:AU94"/>
    <mergeCell ref="AD74:AE74"/>
    <mergeCell ref="AD79:AE79"/>
    <mergeCell ref="AD78:AE78"/>
    <mergeCell ref="AJ93:AK93"/>
    <mergeCell ref="AL93:AM93"/>
    <mergeCell ref="AF75:AG75"/>
    <mergeCell ref="AD75:AE75"/>
    <mergeCell ref="AH94:AI94"/>
    <mergeCell ref="AJ94:AK94"/>
    <mergeCell ref="AO27:AR27"/>
    <mergeCell ref="AK32:AK33"/>
    <mergeCell ref="AV45:AW46"/>
    <mergeCell ref="AN45:AU46"/>
    <mergeCell ref="G38:M38"/>
    <mergeCell ref="Z38:AF38"/>
    <mergeCell ref="AI38:AW38"/>
    <mergeCell ref="R45:V45"/>
    <mergeCell ref="W44:X44"/>
    <mergeCell ref="AV41:AW41"/>
    <mergeCell ref="AG27:AJ27"/>
    <mergeCell ref="N59:O59"/>
    <mergeCell ref="O27:R27"/>
    <mergeCell ref="AK27:AN27"/>
    <mergeCell ref="AM32:AM33"/>
    <mergeCell ref="AN32:AN33"/>
    <mergeCell ref="AF59:AG59"/>
    <mergeCell ref="A57:AW57"/>
    <mergeCell ref="A59:B59"/>
    <mergeCell ref="C59:M59"/>
    <mergeCell ref="Z95:AA95"/>
    <mergeCell ref="X76:Y76"/>
    <mergeCell ref="T71:U71"/>
    <mergeCell ref="AS27:AW27"/>
    <mergeCell ref="H34:H35"/>
    <mergeCell ref="AJ34:AJ35"/>
    <mergeCell ref="R81:S81"/>
    <mergeCell ref="X75:Y75"/>
    <mergeCell ref="V81:W81"/>
    <mergeCell ref="AD81:AE81"/>
    <mergeCell ref="T115:U115"/>
    <mergeCell ref="P116:Q116"/>
    <mergeCell ref="T114:U114"/>
    <mergeCell ref="R127:S127"/>
    <mergeCell ref="R115:S115"/>
    <mergeCell ref="AI34:AI35"/>
    <mergeCell ref="AA34:AA35"/>
    <mergeCell ref="AB34:AB35"/>
    <mergeCell ref="AC34:AC35"/>
    <mergeCell ref="P98:Q98"/>
    <mergeCell ref="AF67:AG67"/>
    <mergeCell ref="AD70:AE70"/>
    <mergeCell ref="Y41:Z41"/>
    <mergeCell ref="AB41:AM41"/>
    <mergeCell ref="X64:Y64"/>
    <mergeCell ref="C129:S129"/>
    <mergeCell ref="R123:S123"/>
    <mergeCell ref="AB108:AC108"/>
    <mergeCell ref="X129:Y129"/>
    <mergeCell ref="Z129:AA129"/>
    <mergeCell ref="E34:E35"/>
    <mergeCell ref="AD94:AE94"/>
    <mergeCell ref="AB97:AC97"/>
    <mergeCell ref="R71:S71"/>
    <mergeCell ref="Z92:AA92"/>
    <mergeCell ref="X93:Y93"/>
    <mergeCell ref="Z90:AA90"/>
    <mergeCell ref="Z91:AA91"/>
    <mergeCell ref="X72:Y72"/>
    <mergeCell ref="AB45:AM46"/>
    <mergeCell ref="A34:A35"/>
    <mergeCell ref="B32:B33"/>
    <mergeCell ref="C32:C33"/>
    <mergeCell ref="D32:D33"/>
    <mergeCell ref="B34:B35"/>
    <mergeCell ref="C34:C35"/>
    <mergeCell ref="D34:D35"/>
    <mergeCell ref="N32:N33"/>
    <mergeCell ref="A27:A30"/>
    <mergeCell ref="B27:F27"/>
    <mergeCell ref="A32:A33"/>
    <mergeCell ref="G27:J27"/>
    <mergeCell ref="E32:E33"/>
    <mergeCell ref="F32:F33"/>
    <mergeCell ref="G32:G33"/>
    <mergeCell ref="M32:M33"/>
    <mergeCell ref="I32:I33"/>
    <mergeCell ref="I34:I35"/>
    <mergeCell ref="K27:N27"/>
    <mergeCell ref="H32:H33"/>
    <mergeCell ref="AB27:AF27"/>
    <mergeCell ref="O32:O33"/>
    <mergeCell ref="P32:P33"/>
    <mergeCell ref="U32:U33"/>
    <mergeCell ref="V32:V33"/>
    <mergeCell ref="W32:W33"/>
    <mergeCell ref="Q32:Q33"/>
    <mergeCell ref="M34:M35"/>
    <mergeCell ref="L34:L35"/>
    <mergeCell ref="G34:G35"/>
    <mergeCell ref="AK34:AK35"/>
    <mergeCell ref="V34:V35"/>
    <mergeCell ref="W34:W35"/>
    <mergeCell ref="J34:J35"/>
    <mergeCell ref="K34:K35"/>
    <mergeCell ref="R34:R35"/>
    <mergeCell ref="S34:S35"/>
    <mergeCell ref="T32:T33"/>
    <mergeCell ref="R32:R33"/>
    <mergeCell ref="S32:S33"/>
    <mergeCell ref="AF32:AF33"/>
    <mergeCell ref="AG32:AG33"/>
    <mergeCell ref="X32:X33"/>
    <mergeCell ref="Y32:Y33"/>
    <mergeCell ref="AP34:AP35"/>
    <mergeCell ref="AD32:AD33"/>
    <mergeCell ref="AE32:AE33"/>
    <mergeCell ref="AO34:AO35"/>
    <mergeCell ref="AL32:AL33"/>
    <mergeCell ref="AP32:AP33"/>
    <mergeCell ref="AJ32:AJ33"/>
    <mergeCell ref="AI32:AI33"/>
    <mergeCell ref="AU32:AU33"/>
    <mergeCell ref="AV32:AV33"/>
    <mergeCell ref="AV34:AV35"/>
    <mergeCell ref="AL34:AL35"/>
    <mergeCell ref="AM34:AM35"/>
    <mergeCell ref="AN34:AN35"/>
    <mergeCell ref="AQ34:AQ35"/>
    <mergeCell ref="AO32:AO33"/>
    <mergeCell ref="AQ32:AQ33"/>
    <mergeCell ref="AW34:AW35"/>
    <mergeCell ref="AR34:AR35"/>
    <mergeCell ref="AS34:AS35"/>
    <mergeCell ref="AW32:AW33"/>
    <mergeCell ref="AT34:AT35"/>
    <mergeCell ref="AU34:AU35"/>
    <mergeCell ref="AS32:AS33"/>
    <mergeCell ref="AT32:AT33"/>
    <mergeCell ref="AR32:AR33"/>
    <mergeCell ref="AF34:AF35"/>
    <mergeCell ref="AG34:AG35"/>
    <mergeCell ref="N34:N35"/>
    <mergeCell ref="O34:O35"/>
    <mergeCell ref="P34:P35"/>
    <mergeCell ref="Q34:Q35"/>
    <mergeCell ref="AE34:AE35"/>
    <mergeCell ref="Z34:Z35"/>
    <mergeCell ref="X34:X35"/>
    <mergeCell ref="Y34:Y35"/>
    <mergeCell ref="X27:AA27"/>
    <mergeCell ref="AD34:AD35"/>
    <mergeCell ref="T34:T35"/>
    <mergeCell ref="U34:U35"/>
    <mergeCell ref="J139:R139"/>
    <mergeCell ref="T129:U129"/>
    <mergeCell ref="S27:W27"/>
    <mergeCell ref="J32:J33"/>
    <mergeCell ref="K32:K33"/>
    <mergeCell ref="L32:L33"/>
    <mergeCell ref="V55:W55"/>
    <mergeCell ref="V50:W54"/>
    <mergeCell ref="V49:AG49"/>
    <mergeCell ref="AD55:AE55"/>
    <mergeCell ref="S25:AF25"/>
    <mergeCell ref="AH34:AH35"/>
    <mergeCell ref="Z32:Z33"/>
    <mergeCell ref="AA32:AA33"/>
    <mergeCell ref="AB32:AB33"/>
    <mergeCell ref="AC32:AC33"/>
    <mergeCell ref="R66:S66"/>
    <mergeCell ref="R67:S67"/>
    <mergeCell ref="AJ92:AK92"/>
    <mergeCell ref="AL92:AM92"/>
    <mergeCell ref="Z64:AA64"/>
    <mergeCell ref="AF63:AG63"/>
    <mergeCell ref="T90:U90"/>
    <mergeCell ref="AD72:AE72"/>
    <mergeCell ref="AF72:AG72"/>
    <mergeCell ref="AD67:AE67"/>
    <mergeCell ref="J138:R138"/>
    <mergeCell ref="Z128:AA128"/>
    <mergeCell ref="Z119:AA119"/>
    <mergeCell ref="Q47:AC47"/>
    <mergeCell ref="X84:Y84"/>
    <mergeCell ref="X128:Y128"/>
    <mergeCell ref="V128:W128"/>
    <mergeCell ref="R90:S90"/>
    <mergeCell ref="R114:S114"/>
    <mergeCell ref="N116:O116"/>
    <mergeCell ref="N113:O113"/>
    <mergeCell ref="R105:S105"/>
    <mergeCell ref="R112:S112"/>
    <mergeCell ref="N106:O106"/>
    <mergeCell ref="R106:S106"/>
    <mergeCell ref="AL94:AM94"/>
    <mergeCell ref="R108:S108"/>
    <mergeCell ref="X113:Y113"/>
    <mergeCell ref="V113:W113"/>
    <mergeCell ref="T98:U98"/>
    <mergeCell ref="S144:AA144"/>
    <mergeCell ref="J149:R149"/>
    <mergeCell ref="J140:R140"/>
    <mergeCell ref="J141:R141"/>
    <mergeCell ref="J142:R142"/>
    <mergeCell ref="S145:AA145"/>
    <mergeCell ref="S142:AA142"/>
    <mergeCell ref="J148:R148"/>
    <mergeCell ref="S148:AA148"/>
    <mergeCell ref="J143:R143"/>
    <mergeCell ref="J147:R147"/>
    <mergeCell ref="S147:AA147"/>
    <mergeCell ref="J144:R144"/>
    <mergeCell ref="J145:R145"/>
    <mergeCell ref="S146:AA146"/>
    <mergeCell ref="S153:AA153"/>
    <mergeCell ref="J150:R150"/>
    <mergeCell ref="S150:AA150"/>
    <mergeCell ref="S151:AA151"/>
    <mergeCell ref="S152:AA152"/>
  </mergeCells>
  <phoneticPr fontId="0" type="noConversion"/>
  <printOptions horizontalCentered="1"/>
  <pageMargins left="0" right="0" top="0.98425196850393704" bottom="0.39370078740157483" header="0" footer="0"/>
  <pageSetup paperSize="9" scale="61" fitToHeight="3" orientation="landscape" r:id="rId1"/>
  <headerFooter alignWithMargins="0"/>
  <rowBreaks count="1" manualBreakCount="1">
    <brk id="37" max="4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073</vt:lpstr>
      <vt:lpstr>'073'!Print_Area</vt:lpstr>
    </vt:vector>
  </TitlesOfParts>
  <Company>ул. пр. Уварова 4а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Вайда Тарас Степанович</dc:creator>
  <cp:lastModifiedBy>EMelnikova</cp:lastModifiedBy>
  <cp:lastPrinted>2020-06-22T10:08:00Z</cp:lastPrinted>
  <dcterms:created xsi:type="dcterms:W3CDTF">2000-02-10T13:33:43Z</dcterms:created>
  <dcterms:modified xsi:type="dcterms:W3CDTF">2020-06-22T10:09:51Z</dcterms:modified>
</cp:coreProperties>
</file>